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symkina_a\Downloads\"/>
    </mc:Choice>
  </mc:AlternateContent>
  <xr:revisionPtr revIDLastSave="0" documentId="13_ncr:1_{787D490F-0C2A-4F24-8D60-95D63F1AFB9A}" xr6:coauthVersionLast="47" xr6:coauthVersionMax="47" xr10:uidLastSave="{00000000-0000-0000-0000-000000000000}"/>
  <bookViews>
    <workbookView xWindow="-120" yWindow="-120" windowWidth="29040" windowHeight="15840" xr2:uid="{0C39DF94-877A-4A5B-948E-10FF9BC13ECF}"/>
  </bookViews>
  <sheets>
    <sheet name="BS" sheetId="5" r:id="rId1"/>
    <sheet name="PL" sheetId="6" r:id="rId2"/>
    <sheet name="ДДС" sheetId="7" r:id="rId3"/>
    <sheet name="SE" sheetId="8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</externalReferences>
  <definedNames>
    <definedName name="____COS98" hidden="1">{#N/A,#N/A,FALSE,"Aging Summary";#N/A,#N/A,FALSE,"Ratio Analysis";#N/A,#N/A,FALSE,"Test 120 Day Accts";#N/A,#N/A,FALSE,"Tickmarks"}</definedName>
    <definedName name="___COS98" hidden="1">{#N/A,#N/A,FALSE,"Aging Summary";#N/A,#N/A,FALSE,"Ratio Analysis";#N/A,#N/A,FALSE,"Test 120 Day Accts";#N/A,#N/A,FALSE,"Tickmarks"}</definedName>
    <definedName name="__COS98" hidden="1">{#N/A,#N/A,FALSE,"Aging Summary";#N/A,#N/A,FALSE,"Ratio Analysis";#N/A,#N/A,FALSE,"Test 120 Day Accts";#N/A,#N/A,FALSE,"Tickmarks"}</definedName>
    <definedName name="__DAT1">#REF!</definedName>
    <definedName name="__DAT10">#REF!</definedName>
    <definedName name="__DAT11">#REF!</definedName>
    <definedName name="__DAT12">#REF!</definedName>
    <definedName name="__DAT2">#REF!</definedName>
    <definedName name="__DAT3">#REF!</definedName>
    <definedName name="__DAT4">#REF!</definedName>
    <definedName name="__DAT5">#REF!</definedName>
    <definedName name="__DAT6">#REF!</definedName>
    <definedName name="__DAT7">#REF!</definedName>
    <definedName name="__DAT8">'[1]2210900-Aug'!#REF!</definedName>
    <definedName name="__DAT9">#REF!</definedName>
    <definedName name="__lp280202">#REF!</definedName>
    <definedName name="__US1">#REF!</definedName>
    <definedName name="_DAT1">#REF!</definedName>
    <definedName name="_DAT10">#REF!</definedName>
    <definedName name="_DAT11">#REF!</definedName>
    <definedName name="_DAT12">#REF!</definedName>
    <definedName name="_DAT2">#REF!</definedName>
    <definedName name="_DAT3">#REF!</definedName>
    <definedName name="_DAT4">#REF!</definedName>
    <definedName name="_DAT5">#REF!</definedName>
    <definedName name="_DAT6">#REF!</definedName>
    <definedName name="_DAT7">#REF!</definedName>
    <definedName name="_DAT8">'[1]2210900-Aug'!#REF!</definedName>
    <definedName name="_DAT9">#REF!</definedName>
    <definedName name="_lp280202">#REF!</definedName>
    <definedName name="_RSE3">'[2]TOD_ capital repair'!$K$625</definedName>
    <definedName name="_US1">#REF!</definedName>
    <definedName name="aaaa" hidden="1">{#N/A,#N/A,FALSE,"Сентябрь";#N/A,#N/A,FALSE,"Пояснительная сентябре 99"}</definedName>
    <definedName name="abc" hidden="1">{#N/A,#N/A,FALSE,"Aging Summary";#N/A,#N/A,FALSE,"Ratio Analysis";#N/A,#N/A,FALSE,"Test 120 Day Accts";#N/A,#N/A,FALSE,"Tickmarks"}</definedName>
    <definedName name="Account_Balance">#REF!</definedName>
    <definedName name="adf">#REF!</definedName>
    <definedName name="aj">#REF!</definedName>
    <definedName name="ANLAGE_III">[3]Anlagevermögen!$A$1:$Z$29</definedName>
    <definedName name="APL" hidden="1">{#N/A,#N/A,FALSE,"Aging Summary";#N/A,#N/A,FALSE,"Ratio Analysis";#N/A,#N/A,FALSE,"Test 120 Day Accts";#N/A,#N/A,FALSE,"Tickmarks"}</definedName>
    <definedName name="Ara_Threshold">[4]Summary!#REF!</definedName>
    <definedName name="Arp_Threshold">[4]Summary!#REF!</definedName>
    <definedName name="AS2DocOpenMode" hidden="1">"AS2DocumentEdit"</definedName>
    <definedName name="AS2DocOpenMode_1" hidden="1">"AS2DocumentEdit"</definedName>
    <definedName name="AS2HasNoAutoHeaderFooter" hidden="1">" "</definedName>
    <definedName name="AS2NamedRange" hidden="1">15</definedName>
    <definedName name="AS2ReportLS" hidden="1">1</definedName>
    <definedName name="AS2StaticLS" hidden="1">#REF!</definedName>
    <definedName name="AS2SyncStepLS" hidden="1">0</definedName>
    <definedName name="AS2TickmarkLS" hidden="1">#REF!</definedName>
    <definedName name="AS2VersionLS" hidden="1">300</definedName>
    <definedName name="asdf">#REF!</definedName>
    <definedName name="aud_month">#REF!</definedName>
    <definedName name="aud_year">#REF!</definedName>
    <definedName name="Average_USD_X_rate_2001">[5]Summary!$E$5</definedName>
    <definedName name="B">{#N/A,#N/A,FALSE,"МТВ"}</definedName>
    <definedName name="backwrite">[6]setup!$D$1</definedName>
    <definedName name="Bal_Sheet">#REF!</definedName>
    <definedName name="Bal_Sheet1">#REF!</definedName>
    <definedName name="basic_level">'[7]Threshold Table'!$A$6:$C$11</definedName>
    <definedName name="bb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bbbb" hidden="1">{#N/A,#N/A,FALSE,"МТВ"}</definedName>
    <definedName name="BG_Del" hidden="1">15</definedName>
    <definedName name="BG_Ins" hidden="1">4</definedName>
    <definedName name="BG_Mod" hidden="1">6</definedName>
    <definedName name="bnjh" hidden="1">{#N/A,#N/A,FALSE,"Aging Summary";#N/A,#N/A,FALSE,"Ratio Analysis";#N/A,#N/A,FALSE,"Test 120 Day Accts";#N/A,#N/A,FALSE,"Tickmarks"}</definedName>
    <definedName name="bpvty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BuhgaltAmort_2008">#REF!</definedName>
    <definedName name="cad_month">#REF!</definedName>
    <definedName name="cad_year">#REF!</definedName>
    <definedName name="Canada">#REF!</definedName>
    <definedName name="Canada1">#REF!</definedName>
    <definedName name="Canadian_Occidental_Petroleum_Ltd.">#REF!</definedName>
    <definedName name="CF_AccruedExpenses">[8]CFS!#REF!</definedName>
    <definedName name="CF_Cash">#REF!</definedName>
    <definedName name="CF_CurrentLTDebit">#REF!</definedName>
    <definedName name="CF_DeferredTax">[8]CFS!#REF!</definedName>
    <definedName name="CF_Dividends">[8]CFS!#REF!</definedName>
    <definedName name="CF_Intangibles">[8]CFS!#REF!</definedName>
    <definedName name="CF_Inventories">'[9]Cash Flow - CY Workings'!$H$1</definedName>
    <definedName name="CF_Investments">[8]CFS!#REF!</definedName>
    <definedName name="CF_LTDebt">#REF!</definedName>
    <definedName name="CF_NetIncome">[8]CFS!#REF!</definedName>
    <definedName name="CF_Operations">#REF!</definedName>
    <definedName name="CF_Operations1">#REF!</definedName>
    <definedName name="CF_Payables">'[9]Cash Flow - CY Workings'!$K$1</definedName>
    <definedName name="CF_PrepaidExpenses">[8]CFS!#REF!</definedName>
    <definedName name="CF_Property">'[9]Cash Flow - CY Workings'!$I$1</definedName>
    <definedName name="CF_Receivables">'[9]Cash Flow - CY Workings'!$D$1</definedName>
    <definedName name="CF_Shares">#REF!</definedName>
    <definedName name="CF_Stmt">#REF!</definedName>
    <definedName name="CF_Stmt1">#REF!</definedName>
    <definedName name="CF_Taxation">#REF!</definedName>
    <definedName name="Chemicals">#REF!</definedName>
    <definedName name="Chemicals1">#REF!</definedName>
    <definedName name="chf_month">#REF!</definedName>
    <definedName name="chf_year">#REF!</definedName>
    <definedName name="cig">[10]Anlagevermögen!$A$1:$Z$29</definedName>
    <definedName name="co">'[11]EXPENDITURE CYCLE'!#REF!</definedName>
    <definedName name="company">'[6]Cover Sheet'!$B$14</definedName>
    <definedName name="COS" hidden="1">{#N/A,#N/A,FALSE,"Aging Summary";#N/A,#N/A,FALSE,"Ratio Analysis";#N/A,#N/A,FALSE,"Test 120 Day Accts";#N/A,#N/A,FALSE,"Tickmarks"}</definedName>
    <definedName name="country">[12]misc!$B$1</definedName>
    <definedName name="craig">#REF!</definedName>
    <definedName name="crude">#REF!</definedName>
    <definedName name="currency">[12]misc!$B$2</definedName>
    <definedName name="CY_Accounts_Receivable">#REF!</definedName>
    <definedName name="CY_Cash">#REF!</definedName>
    <definedName name="CY_Cash_Div_Dec">'[13]Income Statement'!#REF!</definedName>
    <definedName name="CY_CASH_DIVIDENDS_DECLARED__per_common_share">'[13]Income Statement'!#REF!</definedName>
    <definedName name="CY_Common_Equity">#REF!</definedName>
    <definedName name="CY_Cost_of_Sales">#REF!</definedName>
    <definedName name="CY_Current_Liabilities">#REF!</definedName>
    <definedName name="CY_Depreciation">#REF!</definedName>
    <definedName name="CY_Earnings_per_share">[13]Ratios!#REF!</definedName>
    <definedName name="CY_Gross_Profit">#REF!</definedName>
    <definedName name="CY_Inc_Bef_Tax">#REF!</definedName>
    <definedName name="CY_Intangible_Assets">#REF!</definedName>
    <definedName name="CY_Interest_Expense">#REF!</definedName>
    <definedName name="CY_Inventory">#REF!</definedName>
    <definedName name="CY_LIABIL_EQUITY">#REF!</definedName>
    <definedName name="CY_LT_Debt">#REF!</definedName>
    <definedName name="CY_Market_Value_of_Equity">#REF!</definedName>
    <definedName name="CY_Marketable_Sec">#REF!</definedName>
    <definedName name="CY_NET_PROFIT">#REF!</definedName>
    <definedName name="CY_Net_Revenue">#REF!</definedName>
    <definedName name="CY_Operating_Income">#REF!</definedName>
    <definedName name="CY_Other_Curr_Assets">#REF!</definedName>
    <definedName name="CY_Other_LT_Assets">#REF!</definedName>
    <definedName name="CY_Other_LT_Liabilities">#REF!</definedName>
    <definedName name="CY_Preferred_Stock">#REF!</definedName>
    <definedName name="CY_QUICK_ASSETS">#REF!</definedName>
    <definedName name="CY_Retained_Earnings">#REF!</definedName>
    <definedName name="CY_Tangible_Assets">#REF!</definedName>
    <definedName name="CY_Tangible_Net_Worth">#REF!</definedName>
    <definedName name="CY_Taxes">#REF!</definedName>
    <definedName name="CY_TOTAL_ASSETS">#REF!</definedName>
    <definedName name="CY_TOTAL_CURR_ASSETS">#REF!</definedName>
    <definedName name="CY_TOTAL_DEBT">#REF!</definedName>
    <definedName name="CY_TOTAL_EQUITY">#REF!</definedName>
    <definedName name="CY_Weighted_Average">'[13]Income Statement'!#REF!</definedName>
    <definedName name="CY_Working_Capital">#REF!</definedName>
    <definedName name="cyp">'[14]FS-97'!$BA$90</definedName>
    <definedName name="data">#REF!</definedName>
    <definedName name="ddd">#REF!</definedName>
    <definedName name="ddsf">#REF!</definedName>
    <definedName name="dem_month">#REF!</definedName>
    <definedName name="dem_year">#REF!</definedName>
    <definedName name="dfg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Diagregations">#REF!</definedName>
    <definedName name="Difference">#REF!</definedName>
    <definedName name="Disaggregations">#REF!</definedName>
    <definedName name="Dollar_BS">#REF!</definedName>
    <definedName name="Dollar_Cash">#REF!</definedName>
    <definedName name="Dollar_IS">#REF!</definedName>
    <definedName name="Dollar_non_cash_wk">#REF!</definedName>
    <definedName name="Drilling">#REF!</definedName>
    <definedName name="Drilling1">#REF!</definedName>
    <definedName name="dsfjlk">#REF!</definedName>
    <definedName name="Error">[15]Anlagevermögen!$A$1:$Z$29</definedName>
    <definedName name="ert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euro_month">#REF!</definedName>
    <definedName name="euro_year">#REF!</definedName>
    <definedName name="excess_count">'[16]SA Procedures'!$C$32</definedName>
    <definedName name="Expected_balance">#REF!</definedName>
    <definedName name="extn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fd">#REF!</definedName>
    <definedName name="fdh">#REF!</definedName>
    <definedName name="fdjfd">#REF!</definedName>
    <definedName name="fdjlsj">#REF!</definedName>
    <definedName name="Feb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fg">'[17]GAAP TB 30.09.01  detail p&amp;l'!#REF!</definedName>
    <definedName name="finance">#REF!</definedName>
    <definedName name="fjsf">#REF!</definedName>
    <definedName name="fuel_CAT_D8R">[18]Расчет!$D$48</definedName>
    <definedName name="fuel_CAT627G">[18]ЭЗ!$C$54</definedName>
    <definedName name="fuel_CAT740">'[18]3.3.Кредит'!$C$53</definedName>
    <definedName name="fuel_CAT775E">'[18]3.3.Кредит'!$D$53</definedName>
    <definedName name="fuel_CAT988G">'[18]4.3MatCost'!$D$53</definedName>
    <definedName name="fuel_Chieftain">[18]удрасхрем!$D$31</definedName>
    <definedName name="fuel_Maxtrack">[18]удрасхрем!$C$31</definedName>
    <definedName name="fuel_miner2500">[18]эко!$D$35</definedName>
    <definedName name="fytf">#REF!</definedName>
    <definedName name="gaap_GRID">#REF!</definedName>
    <definedName name="gbr_month">#REF!</definedName>
    <definedName name="gbr_year">#REF!</definedName>
    <definedName name="gf">#REF!</definedName>
    <definedName name="ghis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rid_Assets">#REF!</definedName>
    <definedName name="Grid_bs">#REF!</definedName>
    <definedName name="Grid_is">#REF!</definedName>
    <definedName name="h" hidden="1">{#N/A,#N/A,FALSE,"МТВ"}</definedName>
    <definedName name="half">#REF!</definedName>
    <definedName name="HELP">#REF!</definedName>
    <definedName name="hfcxtn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hfvf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hgf">#REF!</definedName>
    <definedName name="hgfh">[19]Dank!#REF!</definedName>
    <definedName name="ijku324h">'[20]Excess Calc Payroll'!$B$3</definedName>
    <definedName name="Inc_Stmt">#REF!</definedName>
    <definedName name="Inc_Stmt1">#REF!</definedName>
    <definedName name="interm_level">'[7]Threshold Table'!$D$6:$F$11</definedName>
    <definedName name="investing">#REF!</definedName>
    <definedName name="Irina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J__KZT_000">[5]Summary!$E$8</definedName>
    <definedName name="jjj">#REF!</definedName>
    <definedName name="jjjjg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k">#REF!</definedName>
    <definedName name="kk">'[21]Cover Sheet'!$A$3</definedName>
    <definedName name="ksajdn">#REF!</definedName>
    <definedName name="Kumkol" hidden="1">{#N/A,#N/A,FALSE,"Сентябрь";#N/A,#N/A,FALSE,"Пояснительная сентябре 99"}</definedName>
    <definedName name="KZT_BS">#REF!</definedName>
    <definedName name="KZT_cash">#REF!</definedName>
    <definedName name="KZT_IS">#REF!</definedName>
    <definedName name="KZT_non_cash_wk">#REF!</definedName>
    <definedName name="L_Adjust">[22]Links!$H$1:$H$65536</definedName>
    <definedName name="L_AJE_Tot">[22]Links!$G$1:$G$65536</definedName>
    <definedName name="L_CY_Beg">[22]Links!$F$1:$F$65536</definedName>
    <definedName name="L_CY_End">[22]Links!$J$1:$J$65536</definedName>
    <definedName name="L_PY_End">[22]Links!$K$1:$K$65536</definedName>
    <definedName name="L_RJE_Tot">[22]Links!$I$1:$I$65536</definedName>
    <definedName name="lab_CAT627G">[18]Баз!$N$21</definedName>
    <definedName name="lab_CAT740">[18]Баз!$N$20</definedName>
    <definedName name="lab_CAT988G">[18]Баз!$N$22</definedName>
    <definedName name="lab_CATD8R">[18]Баз!$N$23</definedName>
    <definedName name="lab_miner">[18]Баз!$N$18</definedName>
    <definedName name="lab_miner2">[18]Баз!$N$19</definedName>
    <definedName name="lab_overhead">[18]Баз!$N$47</definedName>
    <definedName name="lll">#REF!</definedName>
    <definedName name="llll">#REF!</definedName>
    <definedName name="low_J">[23]Parameters!#REF!</definedName>
    <definedName name="LP">#REF!</definedName>
    <definedName name="m">[10]Anlagevermögen!$A$1:$Z$29</definedName>
    <definedName name="maint_CAT_D8R">[18]Диагр!$H$17</definedName>
    <definedName name="maint_CAT345">[18]Диагр!$H$18</definedName>
    <definedName name="maint_CAT627G">[18]Диагр!$H$15</definedName>
    <definedName name="maint_CAT740">[18]Диагр!$H$12</definedName>
    <definedName name="maint_CAT775E">[18]Диагр!$H$13</definedName>
    <definedName name="maint_CAT988G">[18]Диагр!$H$14</definedName>
    <definedName name="maint_Chieftain">[18]Диагр!$H$22</definedName>
    <definedName name="maint_Maxtrack">[18]Диагр!$H$24</definedName>
    <definedName name="maint_miner">[18]Диагр!$H$11</definedName>
    <definedName name="maint_overhead">[18]Диагр!$H$46</definedName>
    <definedName name="Monetary_Precision">#REF!</definedName>
    <definedName name="month">#REF!</definedName>
    <definedName name="MP__KZT_000">[5]Summary!$E$6</definedName>
    <definedName name="new">'[24]$ IS'!$A$1:$BH$34</definedName>
    <definedName name="New_a_c">#REF!</definedName>
    <definedName name="noncash">#REF!</definedName>
    <definedName name="Note_8">[25]Instructions!#REF!</definedName>
    <definedName name="of">#REF!</definedName>
    <definedName name="oi">#REF!</definedName>
    <definedName name="one">#REF!,#REF!</definedName>
    <definedName name="ooo">#REF!</definedName>
    <definedName name="opactivities">#REF!</definedName>
    <definedName name="period_from">[26]PARAM!$C$13</definedName>
    <definedName name="period_to">[26]PARAM!$E$13</definedName>
    <definedName name="Pivot_division">#REF!</definedName>
    <definedName name="Pivot_HO">#REF!</definedName>
    <definedName name="pr">[27]Anlagevermögen!$A$1:$Z$29</definedName>
    <definedName name="printa">#REF!</definedName>
    <definedName name="printb">#REF!</definedName>
    <definedName name="printc">#REF!</definedName>
    <definedName name="printk">#REF!</definedName>
    <definedName name="Prob_ResRec">#REF!</definedName>
    <definedName name="Prob_ResRec1">#REF!</definedName>
    <definedName name="Proved_ResRec">#REF!</definedName>
    <definedName name="Proved_ResRec1">#REF!</definedName>
    <definedName name="PY_Accounts_Receivable">#REF!</definedName>
    <definedName name="PY_Cash">#REF!</definedName>
    <definedName name="PY_Cash_Div_Dec">'[13]Income Statement'!#REF!</definedName>
    <definedName name="PY_CASH_DIVIDENDS_DECLARED__per_common_share">'[13]Income Statement'!#REF!</definedName>
    <definedName name="PY_Common_Equity">#REF!</definedName>
    <definedName name="PY_Cost_of_Sales">#REF!</definedName>
    <definedName name="PY_Current_Liabilities">#REF!</definedName>
    <definedName name="PY_Depreciation">#REF!</definedName>
    <definedName name="PY_Earnings_per_share">[13]Ratios!#REF!</definedName>
    <definedName name="PY_Gross_Profit">#REF!</definedName>
    <definedName name="PY_Inc_Bef_Tax">#REF!</definedName>
    <definedName name="PY_Intangible_Assets">#REF!</definedName>
    <definedName name="PY_Interest_Expense">#REF!</definedName>
    <definedName name="PY_Inventory">#REF!</definedName>
    <definedName name="PY_LIABIL_EQUITY">#REF!</definedName>
    <definedName name="PY_LT_Debt">#REF!</definedName>
    <definedName name="PY_Market_Value_of_Equity">#REF!</definedName>
    <definedName name="PY_Marketable_Sec">#REF!</definedName>
    <definedName name="PY_NET_PROFIT">#REF!</definedName>
    <definedName name="PY_Net_Revenue">#REF!</definedName>
    <definedName name="PY_Operating_Inc">#REF!</definedName>
    <definedName name="PY_Operating_Income">#REF!</definedName>
    <definedName name="PY_Other_Curr_Assets">#REF!</definedName>
    <definedName name="PY_Other_LT_Assets">#REF!</definedName>
    <definedName name="PY_Other_LT_Liabilities">#REF!</definedName>
    <definedName name="PY_Preferred_Stock">#REF!</definedName>
    <definedName name="PY_QUICK_ASSETS">#REF!</definedName>
    <definedName name="PY_Retained_Earnings">#REF!</definedName>
    <definedName name="PY_Tangible_Assets">#REF!</definedName>
    <definedName name="PY_Tangible_Net_Worth">#REF!</definedName>
    <definedName name="PY_Taxes">#REF!</definedName>
    <definedName name="PY_TOTAL_ASSETS">#REF!</definedName>
    <definedName name="PY_TOTAL_CURR_ASSETS">#REF!</definedName>
    <definedName name="PY_TOTAL_DEBT">#REF!</definedName>
    <definedName name="PY_TOTAL_EQUITY">#REF!</definedName>
    <definedName name="PY_Weighted_Average">'[13]Income Statement'!#REF!</definedName>
    <definedName name="PY_Working_Capital">#REF!</definedName>
    <definedName name="PY2_Accounts_Receivable">#REF!</definedName>
    <definedName name="PY2_Cash">#REF!</definedName>
    <definedName name="PY2_Cash_Div_Dec">'[13]Income Statement'!#REF!</definedName>
    <definedName name="PY2_CASH_DIVIDENDS_DECLARED__per_common_share">'[13]Income Statement'!#REF!</definedName>
    <definedName name="PY2_Common_Equity">#REF!</definedName>
    <definedName name="PY2_Cost_of_Sales">#REF!</definedName>
    <definedName name="PY2_Current_Liabilities">#REF!</definedName>
    <definedName name="PY2_Depreciation">#REF!</definedName>
    <definedName name="PY2_Earnings_per_share">[13]Ratios!#REF!</definedName>
    <definedName name="PY2_Gross_Profit">#REF!</definedName>
    <definedName name="PY2_Inc_Bef_Tax">#REF!</definedName>
    <definedName name="PY2_Intangible_Assets">#REF!</definedName>
    <definedName name="PY2_Interest_Expense">#REF!</definedName>
    <definedName name="PY2_Inventory">#REF!</definedName>
    <definedName name="PY2_LIABIL_EQUITY">#REF!</definedName>
    <definedName name="PY2_LT_Debt">#REF!</definedName>
    <definedName name="PY2_Market_Value_of_Equity">'[13]Income Statement'!#REF!</definedName>
    <definedName name="PY2_Marketable_Sec">#REF!</definedName>
    <definedName name="PY2_NET_PROFIT">#REF!</definedName>
    <definedName name="PY2_Net_Revenue">#REF!</definedName>
    <definedName name="PY2_Operating_Inc">#REF!</definedName>
    <definedName name="PY2_Operating_Income">#REF!</definedName>
    <definedName name="PY2_Other_Curr_Assets">#REF!</definedName>
    <definedName name="PY2_Other_LT_Assets">#REF!</definedName>
    <definedName name="PY2_Other_LT_Liabilities">#REF!</definedName>
    <definedName name="PY2_Preferred_Stock">#REF!</definedName>
    <definedName name="PY2_QUICK_ASSETS">#REF!</definedName>
    <definedName name="PY2_Retained_Earnings">#REF!</definedName>
    <definedName name="PY2_Tangible_Assets">#REF!</definedName>
    <definedName name="PY2_Tangible_Net_Worth">#REF!</definedName>
    <definedName name="PY2_Taxes">#REF!</definedName>
    <definedName name="PY2_TOTAL_ASSETS">#REF!</definedName>
    <definedName name="PY2_TOTAL_CURR_ASSETS">#REF!</definedName>
    <definedName name="PY2_TOTAL_DEBT">#REF!</definedName>
    <definedName name="PY2_TOTAL_EQUITY">#REF!</definedName>
    <definedName name="PY2_Weighted_Average">'[13]Income Statement'!#REF!</definedName>
    <definedName name="PY2_Working_Capital">#REF!</definedName>
    <definedName name="Q1_901s_materials">'[28]Production_Ref Q-1-3'!$V$32:$V$82</definedName>
    <definedName name="Q1_902_903s">'[28]Production_Ref Q-1-3'!$V$83:$V$104</definedName>
    <definedName name="Q1_AJE_KLO">#REF!</definedName>
    <definedName name="Q1_AJE41_payroll">#REF!</definedName>
    <definedName name="Q1_audit_expenses">#REF!</definedName>
    <definedName name="Q1_bank_services">#REF!</definedName>
    <definedName name="Q1_catering_services">#REF!</definedName>
    <definedName name="Q1_communication_expenses">#REF!</definedName>
    <definedName name="Q1_contract_interpreters">#REF!</definedName>
    <definedName name="Q1_DD_AJEs">#REF!</definedName>
    <definedName name="Q1_DD_provision_KZT">#REF!</definedName>
    <definedName name="Q1_donations">#REF!</definedName>
    <definedName name="Q1_donations_Kaisar">#REF!</definedName>
    <definedName name="Q1_excise_tax">'[28]Production_Ref Q-1-3'!$V$28</definedName>
    <definedName name="Q1_expat_payroll">#REF!</definedName>
    <definedName name="Q1_expat_travel">#REF!</definedName>
    <definedName name="Q1_Farm_expat_payroll">#REF!</definedName>
    <definedName name="Q1_farm_GA">#REF!</definedName>
    <definedName name="Q1_Farm_other">#REF!,#REF!,#REF!,#REF!,#REF!,#REF!,#REF!,#REF!,#REF!,#REF!</definedName>
    <definedName name="Q1_Farm_payroll_nationals">#REF!,#REF!</definedName>
    <definedName name="Q1_insurance">#REF!</definedName>
    <definedName name="Q1_KLO_KZT">#REF!</definedName>
    <definedName name="Q1_KLO_Royalty_KZT">'[28]Production_Ref Q-1-3'!$S$17</definedName>
    <definedName name="Q1_legal_settlements">#REF!</definedName>
    <definedName name="Q1_medical_expenses">#REF!</definedName>
    <definedName name="Q1_mngnt_services">#REF!</definedName>
    <definedName name="Q1_national_payroll">#REF!,#REF!</definedName>
    <definedName name="Q1_overheads_KZT">'[28]Production_Ref Q-1-3'!$Q$17:$R$17,'[28]Production_Ref Q-1-3'!$T$19:$T$23,'[28]Production_Ref Q-1-3'!$T$26,'[28]Production_Ref Q-1-3'!$Q$30,'[28]Production_Ref Q-1-3'!$T$106:$T$258,'[28]Production_Ref Q-1-3'!$T$265:$T$268</definedName>
    <definedName name="Q1_pipeline_tariff">'[28]Production_Ref Q-1-3'!$V$24</definedName>
    <definedName name="Q1_property_tax">#REF!</definedName>
    <definedName name="Q1_railway_tariff">'[28]Production_Ref Q-1-3'!$V$25</definedName>
    <definedName name="Q1_security">#REF!</definedName>
    <definedName name="Q1_tax_advice">#REF!</definedName>
    <definedName name="Q1_trucking_services">#REF!</definedName>
    <definedName name="Q1_TurgaiPetroleum">'[28]Production_Ref Q-1-3'!$S$30</definedName>
    <definedName name="Q2_901s_materials">'[28]Production_Ref Q-1-3'!$N$32:$N$82</definedName>
    <definedName name="Q2_902_903s">'[28]Production_Ref Q-1-3'!$N$83:$N$104</definedName>
    <definedName name="Q2_AJE50_901s">'[28]Production_Ref Q-1-3'!$N$273</definedName>
    <definedName name="Q2_AJE51_KLO_USD">'[28]Production_Ref Q-1-3'!$N$275</definedName>
    <definedName name="Q2_AJE62_pipeline_tariff">'[28]Production_Ref Q-1-3'!$N$277</definedName>
    <definedName name="Q2_AJE68_pipeline_tariff">'[28]Production_Ref Q-1-3'!$N$279</definedName>
    <definedName name="Q2_AJE77_pipeline_tariff">'[28]Production_Ref Q-1-3'!$N$283</definedName>
    <definedName name="Q2_audit_expenses">#REF!</definedName>
    <definedName name="Q2_baddebt_provision">#REF!</definedName>
    <definedName name="Q2_bank_services">#REF!</definedName>
    <definedName name="Q2_catering_services">#REF!</definedName>
    <definedName name="Q2_communication_expenses">#REF!</definedName>
    <definedName name="Q2_contract_interpreters">#REF!</definedName>
    <definedName name="Q2_donation_Kaisar">#REF!</definedName>
    <definedName name="Q2_donations">#REF!</definedName>
    <definedName name="Q2_excise_tax">'[28]Production_Ref Q-1-3'!$N$28</definedName>
    <definedName name="Q2_expat_payroll">#REF!</definedName>
    <definedName name="Q2_expat_travel">#REF!</definedName>
    <definedName name="Q2_farm_GA">#REF!</definedName>
    <definedName name="Q2_farm_other">#REF!,#REF!,#REF!,#REF!,#REF!,#REF!,#REF!,#REF!,#REF!,#REF!,#REF!,#REF!</definedName>
    <definedName name="Q2_farm_payroll">#REF!,#REF!</definedName>
    <definedName name="Q2_insurance">#REF!</definedName>
    <definedName name="Q2_KLO">#REF!</definedName>
    <definedName name="Q2_KTO_crude">'[28]Production_Ref Q-1-3'!$N$281</definedName>
    <definedName name="Q2_legal_settlements">#REF!</definedName>
    <definedName name="Q2_medical_expenses">#REF!</definedName>
    <definedName name="Q2_mngnt_services">#REF!</definedName>
    <definedName name="Q2_national_payroll">#REF!,#REF!</definedName>
    <definedName name="Q2_overheads">'[28]Production_Ref Q-1-3'!$N$7:$N$23,'[28]Production_Ref Q-1-3'!$N$26,'[28]Production_Ref Q-1-3'!$N$106:$N$258</definedName>
    <definedName name="Q2_pipeline_tariff">'[28]Production_Ref Q-1-3'!$N$24</definedName>
    <definedName name="Q2_property_tax">#REF!</definedName>
    <definedName name="Q2_railway_tariff">'[28]Production_Ref Q-1-3'!$N$25</definedName>
    <definedName name="Q2_security">#REF!</definedName>
    <definedName name="Q2_tax_advice">#REF!</definedName>
    <definedName name="Q2_trucking_services">#REF!</definedName>
    <definedName name="Q2_TurgaiPetroleum_KZT">'[28]Production_Ref Q-1-3'!$K$31</definedName>
    <definedName name="Q3_901s_materials">'[28]Production_Ref Q-1-3'!$G$32:$G$82</definedName>
    <definedName name="Q3_902_903s">'[28]Production_Ref Q-1-3'!$G$83:$G$104</definedName>
    <definedName name="Q3_AJE10_KLO">'[28]Production_Ref Q-1-3'!$G$287</definedName>
    <definedName name="Q3_AJE11_pipeline_tariff">'[28]Production_Ref Q-1-3'!$G$289</definedName>
    <definedName name="Q3_AJEs_other">#REF!</definedName>
    <definedName name="Q3_audit_expenses">#REF!</definedName>
    <definedName name="Q3_baddebts_provisions">#REF!</definedName>
    <definedName name="Q3_bank_services">#REF!</definedName>
    <definedName name="Q3_catering_services">#REF!</definedName>
    <definedName name="Q3_communication_expenses">#REF!</definedName>
    <definedName name="Q3_contract_interpreters">#REF!</definedName>
    <definedName name="Q3_donation_Kaisar">#REF!</definedName>
    <definedName name="Q3_donations">#REF!</definedName>
    <definedName name="Q3_excise_tax">'[28]Production_Ref Q-1-3'!$G$28</definedName>
    <definedName name="Q3_expat_payroll">#REF!</definedName>
    <definedName name="Q3_expat_travel">#REF!</definedName>
    <definedName name="Q3_insurance">#REF!</definedName>
    <definedName name="Q3_KLO">#REF!</definedName>
    <definedName name="Q3_legal_settlements">#REF!</definedName>
    <definedName name="Q3_medical_expenses">#REF!</definedName>
    <definedName name="Q3_mngt_services">#REF!</definedName>
    <definedName name="Q3_national_payroll">#REF!,#REF!</definedName>
    <definedName name="Q3_other">#REF!,#REF!,#REF!,#REF!,#REF!,#REF!,#REF!,#REF!,#REF!,#REF!,#REF!,#REF!,#REF!,#REF!,#REF!,#REF!</definedName>
    <definedName name="Q3_overheads">'[28]Production_Ref Q-1-3'!$G$17:$G$23,'[28]Production_Ref Q-1-3'!$G$26,'[28]Production_Ref Q-1-3'!$G$106:$G$143,'[28]Production_Ref Q-1-3'!$G$144:$G$180,'[28]Production_Ref Q-1-3'!$G$181:$G$217,'[28]Production_Ref Q-1-3'!$G$218:$G$258,'[28]Production_Ref Q-1-3'!$G$285</definedName>
    <definedName name="Q3_pipeline_tariff">'[28]Production_Ref Q-1-3'!$G$24</definedName>
    <definedName name="Q3_property_tax">#REF!</definedName>
    <definedName name="Q3_railway_tariff">'[28]Production_Ref Q-1-3'!$G$25</definedName>
    <definedName name="Q3_security">#REF!</definedName>
    <definedName name="Q3_tax_advice">#REF!</definedName>
    <definedName name="Q3_trucking_services">#REF!</definedName>
    <definedName name="Q3_TurgaiPetroleum">'[28]Production_Ref Q-1-3'!$G$31</definedName>
    <definedName name="Q3_VAT_nondeductible">#REF!</definedName>
    <definedName name="Q4_labour">SUM(#REF!)</definedName>
    <definedName name="Q4_Materials">SUM(#REF!)</definedName>
    <definedName name="Q4_Overheads">SUM(#REF!,#REF!,#REF!)</definedName>
    <definedName name="qqq">#REF!</definedName>
    <definedName name="QTY_ATR">[18]Диагр!$E$13</definedName>
    <definedName name="QTY_DZR">[18]Диагр!$E$17</definedName>
    <definedName name="QTY_SCR">[18]Диагр!$E$15</definedName>
    <definedName name="QTY_SM">[18]Диагр!$E$11</definedName>
    <definedName name="QTY_TRK">[18]Диагр!$E$12</definedName>
    <definedName name="QTY_WHL">[18]Диагр!$E$14</definedName>
    <definedName name="R_Factor">#REF!</definedName>
    <definedName name="RATE_ORE_PA">'[18]1.1календГр'!$B$2</definedName>
    <definedName name="Ref_1">'[29]FA Movement Kyrg'!$E$22</definedName>
    <definedName name="Ref_10">'[29]FA Movement Kyrg'!$I$39</definedName>
    <definedName name="Ref_11">'[29]FA Movement Kyrg'!$K$39</definedName>
    <definedName name="Ref_12">'[29]FA Movement Kyrg'!$K$17</definedName>
    <definedName name="Ref_13">'[29]FA Movement Kyrg'!$C$17</definedName>
    <definedName name="Ref_14">'[29]FA Movement Kyrg'!$E$17</definedName>
    <definedName name="Ref_2">'[29]FA Movement Kyrg'!$A$1</definedName>
    <definedName name="Ref_3">#REF!</definedName>
    <definedName name="Ref_4">'[29]FA Movement Kyrg'!$A$19</definedName>
    <definedName name="Ref_5">'[29]FA Movement Kyrg'!$C$17</definedName>
    <definedName name="Ref_6">'[29]FA Movement Kyrg'!$K$17</definedName>
    <definedName name="Ref_7">'[29]FA Movement Kyrg'!$C$28</definedName>
    <definedName name="Ref_8">'[29]FA Movement Kyrg'!$C$28</definedName>
    <definedName name="Ref_9">'[29]FA Movement Kyrg'!$K$28</definedName>
    <definedName name="refined">#REF!</definedName>
    <definedName name="rep">#REF!</definedName>
    <definedName name="repair_CAT_D8R">[18]Диагр!$I$17</definedName>
    <definedName name="repair_CAT345">[18]Диагр!$I$18</definedName>
    <definedName name="repair_CAT627">[18]Диагр!$I$15</definedName>
    <definedName name="repair_CAT740">[18]Диагр!$I$12</definedName>
    <definedName name="repair_CAT775E">[18]Диагр!$I$13</definedName>
    <definedName name="repair_CAT988G">[18]Диагр!$I$14</definedName>
    <definedName name="repair_Chieftain">[18]Диагр!$I$24</definedName>
    <definedName name="repair_Maxtrack">[18]Диагр!$I$22</definedName>
    <definedName name="repair_miner">[18]Диагр!$I$11</definedName>
    <definedName name="repair_overheads">[18]Диагр!$I$46</definedName>
    <definedName name="Reserve_Stats">#REF!</definedName>
    <definedName name="Reserve_Stats1">#REF!</definedName>
    <definedName name="Reserves">#REF!</definedName>
    <definedName name="Reserves1">#REF!</definedName>
    <definedName name="Residual_difference">#REF!</definedName>
    <definedName name="respirators">#REF!</definedName>
    <definedName name="Result">#REF!</definedName>
    <definedName name="Result_All">#REF!</definedName>
    <definedName name="rjhjdf" hidden="1">{#N/A,#N/A,FALSE,"МТВ"}</definedName>
    <definedName name="rrr">#REF!</definedName>
    <definedName name="rty" hidden="1">{#N/A,#N/A,FALSE,"МТВ"}</definedName>
    <definedName name="rur_month">#REF!</definedName>
    <definedName name="RUR_X_Rate">'[30]Confirmation test'!#REF!</definedName>
    <definedName name="rur_year">#REF!</definedName>
    <definedName name="rus">#REF!</definedName>
    <definedName name="S_AcctDes">#REF!</definedName>
    <definedName name="S_Adjust">#REF!</definedName>
    <definedName name="S_Adjust_Data">#REF!</definedName>
    <definedName name="S_Adjust_GT">#REF!</definedName>
    <definedName name="S_AJE_Tot">#REF!</definedName>
    <definedName name="S_AJE_Tot_Data">#REF!</definedName>
    <definedName name="S_AJE_Tot_GT">#REF!</definedName>
    <definedName name="S_CompNum">#REF!</definedName>
    <definedName name="S_CY_Beg">#REF!</definedName>
    <definedName name="S_CY_Beg_Data">#REF!</definedName>
    <definedName name="S_CY_Beg_GT">#REF!</definedName>
    <definedName name="S_CY_End">#REF!</definedName>
    <definedName name="S_CY_End_Data">#REF!</definedName>
    <definedName name="S_CY_End_GT">#REF!</definedName>
    <definedName name="S_Diff_Amt">#REF!</definedName>
    <definedName name="S_Diff_Pct">#REF!</definedName>
    <definedName name="S_GrpNum">#REF!</definedName>
    <definedName name="S_Headings">#REF!</definedName>
    <definedName name="S_KeyValue">#REF!</definedName>
    <definedName name="S_PY_End">#REF!</definedName>
    <definedName name="S_PY_End_Data">#REF!</definedName>
    <definedName name="S_PY_End_GT">#REF!</definedName>
    <definedName name="S_RJE_Tot">#REF!</definedName>
    <definedName name="S_RJE_Tot_Data">#REF!</definedName>
    <definedName name="S_RJE_Tot_GT">#REF!</definedName>
    <definedName name="S_RowNum">#REF!</definedName>
    <definedName name="Sales" hidden="1">{#N/A,#N/A,FALSE,"Aging Summary";#N/A,#N/A,FALSE,"Ratio Analysis";#N/A,#N/A,FALSE,"Test 120 Day Accts";#N/A,#N/A,FALSE,"Tickmarks"}</definedName>
    <definedName name="sd">#REF!</definedName>
    <definedName name="server">[6]setup!$C$11</definedName>
    <definedName name="sfd">#REF!</definedName>
    <definedName name="ShEquity">#REF!</definedName>
    <definedName name="ShEquity1">#REF!</definedName>
    <definedName name="SyncrudeJV">#REF!</definedName>
    <definedName name="SyncrudeJV1">#REF!</definedName>
    <definedName name="TB_AFTER_adjs">#REF!</definedName>
    <definedName name="TB_before_adjs">#REF!</definedName>
    <definedName name="teeth">[18]эко!$D$45</definedName>
    <definedName name="TEST0">#REF!</definedName>
    <definedName name="TESTHKEY">#REF!</definedName>
    <definedName name="TESTKEYS">#REF!</definedName>
    <definedName name="TESTVKEY">#REF!</definedName>
    <definedName name="TextRefCopy1">#REF!</definedName>
    <definedName name="TextRefCopy10">'[31]G &amp; A Analysis'!#REF!</definedName>
    <definedName name="TextRefCopy100">#REF!</definedName>
    <definedName name="TextRefCopy101">'[32]FA Movement '!#REF!</definedName>
    <definedName name="TextRefCopy102">#REF!</definedName>
    <definedName name="TextRefCopy103">#REF!</definedName>
    <definedName name="TextRefCopy104">#REF!</definedName>
    <definedName name="TextRefCopy105">#REF!</definedName>
    <definedName name="TextRefCopy106">#REF!</definedName>
    <definedName name="TextRefCopy107">#REF!</definedName>
    <definedName name="TextRefCopy108">#REF!</definedName>
    <definedName name="TextRefCopy109">#REF!</definedName>
    <definedName name="TextRefCopy11">'[31]G &amp; A Analysis'!#REF!</definedName>
    <definedName name="TextRefCopy110">'[33]KAS vs GAAP'!$N$8</definedName>
    <definedName name="TextRefCopy111">#REF!</definedName>
    <definedName name="TextRefCopy112">'[34]Additions testing'!#REF!</definedName>
    <definedName name="TextRefCopy113">[35]breakdown!#REF!</definedName>
    <definedName name="TextRefCopy114">#REF!</definedName>
    <definedName name="TextRefCopy115">#REF!</definedName>
    <definedName name="TextRefCopy116">#REF!</definedName>
    <definedName name="TextRefCopy117">'[34]Additions testing'!#REF!</definedName>
    <definedName name="TextRefCopy118">#REF!</definedName>
    <definedName name="TextRefCopy119">#REF!</definedName>
    <definedName name="TextRefCopy12">'[31]G &amp; A Analysis'!#REF!</definedName>
    <definedName name="TextRefCopy120">'[36]P&amp;L'!$B$20</definedName>
    <definedName name="TextRefCopy121">'[33]KAS vs GAAP'!$Q$10</definedName>
    <definedName name="TextRefCopy122">'[33]KAS vs GAAP'!$N$8</definedName>
    <definedName name="TextRefCopy123">'[37]Payroll 2004'!#REF!</definedName>
    <definedName name="TextRefCopy124">#REF!</definedName>
    <definedName name="TextRefCopy125">'[37]Payroll 2004'!#REF!</definedName>
    <definedName name="TextRefCopy126">'[34]Movement schedule'!#REF!</definedName>
    <definedName name="TextRefCopy127">'[37]Payroll 2004'!#REF!</definedName>
    <definedName name="TextRefCopy128">'[37]Payroll 2004'!#REF!</definedName>
    <definedName name="TextRefCopy129">'[37]Payroll 2004'!#REF!</definedName>
    <definedName name="TextRefCopy13">#REF!</definedName>
    <definedName name="TextRefCopy130">'[37]Payroll 2004'!#REF!</definedName>
    <definedName name="TextRefCopy131">'[37]Payroll 2004'!#REF!</definedName>
    <definedName name="TextRefCopy132">'[37]Payroll 2004'!#REF!</definedName>
    <definedName name="TextRefCopy133">'[34]Movement schedule'!#REF!</definedName>
    <definedName name="TextRefCopy134">'[37]Payroll 2004'!#REF!</definedName>
    <definedName name="TextRefCopy135">'[37]Payroll 2004'!#REF!</definedName>
    <definedName name="TextRefCopy136">'[37]Payroll 2004'!#REF!</definedName>
    <definedName name="TextRefCopy137">'[37]Payroll 2004'!#REF!</definedName>
    <definedName name="TextRefCopy138">#REF!</definedName>
    <definedName name="TextRefCopy139">'[33]KAS vs GAAP'!$N$6</definedName>
    <definedName name="TextRefCopy14">#REF!</definedName>
    <definedName name="TextRefCopy140">'[37]Payroll 2004'!#REF!</definedName>
    <definedName name="TextRefCopy141">'[37]Payroll 2004'!#REF!</definedName>
    <definedName name="TextRefCopy142">'[37]Payroll 2004'!#REF!</definedName>
    <definedName name="TextRefCopy143">'[37]Payroll 2004'!#REF!</definedName>
    <definedName name="TextRefCopy144">'[37]Payroll 2004'!#REF!</definedName>
    <definedName name="TextRefCopy145">'[33]KAS vs GAAP'!$O$10</definedName>
    <definedName name="TextRefCopy146">'[33]KAS vs GAAP'!$N$10</definedName>
    <definedName name="TextRefCopy147">'[33]KAS vs GAAP'!$R$12</definedName>
    <definedName name="TextRefCopy148">'[37]Payroll 2004'!#REF!</definedName>
    <definedName name="TextRefCopy149">'[37]Payroll 2004'!#REF!</definedName>
    <definedName name="TextRefCopy15">'[38]Advances Testing'!$B$46</definedName>
    <definedName name="TextRefCopy150">'[33]KAS vs GAAP'!$Q$10</definedName>
    <definedName name="TextRefCopy16">#REF!</definedName>
    <definedName name="TextRefCopy17">#REF!</definedName>
    <definedName name="TextRefCopy172">#REF!</definedName>
    <definedName name="TextRefCopy174">#REF!</definedName>
    <definedName name="TextRefCopy176">#REF!</definedName>
    <definedName name="TextRefCopy178">#REF!</definedName>
    <definedName name="TextRefCopy179">#REF!</definedName>
    <definedName name="TextRefCopy18">#REF!</definedName>
    <definedName name="TextRefCopy180">'[39]salary test'!$N$29</definedName>
    <definedName name="TextRefCopy181">'[39]General Director'!$P$55</definedName>
    <definedName name="TextRefCopy182">'[39]salary test'!$N$60</definedName>
    <definedName name="TextRefCopy183">#REF!</definedName>
    <definedName name="TextRefCopy184">#REF!</definedName>
    <definedName name="TextRefCopy185">'[39]General Director'!$P$85</definedName>
    <definedName name="TextRefCopy186">'[39]salary test'!$N$92</definedName>
    <definedName name="TextRefCopy187">#REF!</definedName>
    <definedName name="TextRefCopy188">'[39]bonus and vacation'!$E$19</definedName>
    <definedName name="TextRefCopy189">[39]summary!$C$13</definedName>
    <definedName name="TextRefCopy19">#REF!</definedName>
    <definedName name="TextRefCopy190">[39]summary!$C$19</definedName>
    <definedName name="TextRefCopy191">[39]summary!#REF!</definedName>
    <definedName name="TextRefCopy192">[39]summary!#REF!</definedName>
    <definedName name="TextRefCopy193">[39]summary!$C$16</definedName>
    <definedName name="TextRefCopy194">'[39]salary test'!$N$67</definedName>
    <definedName name="TextRefCopy195">'[39]staff list'!$A$138</definedName>
    <definedName name="TextRefCopy196">[39]summary!$A$1</definedName>
    <definedName name="TextRefCopy197">'[34]Movement schedule'!#REF!</definedName>
    <definedName name="TextRefCopy2">[40]TB!#REF!</definedName>
    <definedName name="TextRefCopy20">#REF!</definedName>
    <definedName name="TextRefCopy204">'[34]Movement schedule'!#REF!</definedName>
    <definedName name="TextRefCopy205">'[34]Movement schedule'!$E$27</definedName>
    <definedName name="TextRefCopy206">'[34]Movement schedule'!$E$28</definedName>
    <definedName name="TextRefCopy207">'[34]Movement schedule'!$E$29</definedName>
    <definedName name="TextRefCopy208">'[34]Movement schedule'!$E$31</definedName>
    <definedName name="TextRefCopy209">'[34]Movement schedule'!#REF!</definedName>
    <definedName name="TextRefCopy21">#REF!</definedName>
    <definedName name="TextRefCopy22">#REF!</definedName>
    <definedName name="TextRefCopy220">#REF!</definedName>
    <definedName name="TextRefCopy222">#REF!</definedName>
    <definedName name="TextRefCopy23">#REF!</definedName>
    <definedName name="TextRefCopy230">#REF!</definedName>
    <definedName name="TextRefCopy24">#REF!</definedName>
    <definedName name="TextRefCopy25">#REF!</definedName>
    <definedName name="TextRefCopy253">#REF!</definedName>
    <definedName name="TextRefCopy26">'[31]G &amp; A Analysis'!#REF!</definedName>
    <definedName name="TextRefCopy260">[41]Atyrau!$R$12</definedName>
    <definedName name="TextRefCopy261">#REF!</definedName>
    <definedName name="TextRefCopy262">#REF!</definedName>
    <definedName name="TextRefCopy263">[41]Atyrau!$R$13</definedName>
    <definedName name="TextRefCopy264">#REF!</definedName>
    <definedName name="TextRefCopy265">[41]Atyrau!$R$16</definedName>
    <definedName name="TextRefCopy266">[41]Atyrau!$R$15</definedName>
    <definedName name="TextRefCopy267">#REF!</definedName>
    <definedName name="TextRefCopy268">#REF!</definedName>
    <definedName name="TextRefCopy269">#REF!</definedName>
    <definedName name="TextRefCopy27">#REF!</definedName>
    <definedName name="TextRefCopy270">#REF!</definedName>
    <definedName name="TextRefCopy271">#REF!</definedName>
    <definedName name="TextRefCopy272">#REF!</definedName>
    <definedName name="TextRefCopy273">#REF!</definedName>
    <definedName name="TextRefCopy274">#REF!</definedName>
    <definedName name="TextRefCopy275">#REF!</definedName>
    <definedName name="TextRefCopy276">#REF!</definedName>
    <definedName name="TextRefCopy277">#REF!</definedName>
    <definedName name="TextRefCopy278">#REF!</definedName>
    <definedName name="TextRefCopy279">#REF!</definedName>
    <definedName name="TextRefCopy28">#REF!</definedName>
    <definedName name="TextRefCopy280">#REF!</definedName>
    <definedName name="TextRefCopy281">#REF!</definedName>
    <definedName name="TextRefCopy282">#REF!</definedName>
    <definedName name="TextRefCopy283">#REF!</definedName>
    <definedName name="TextRefCopy284">#REF!</definedName>
    <definedName name="TextRefCopy285">#REF!</definedName>
    <definedName name="TextRefCopy29">#REF!</definedName>
    <definedName name="TextRefCopy297">#REF!</definedName>
    <definedName name="TextRefCopy3">[40]TB!#REF!</definedName>
    <definedName name="TextRefCopy30">#REF!</definedName>
    <definedName name="TextRefCopy31">#REF!</definedName>
    <definedName name="TextRefCopy313">#REF!</definedName>
    <definedName name="TextRefCopy314">'[42] threshold'!$B$36</definedName>
    <definedName name="TextRefCopy32">#REF!</definedName>
    <definedName name="TextRefCopy324">#REF!</definedName>
    <definedName name="TextRefCopy326">#REF!</definedName>
    <definedName name="TextRefCopy327">#REF!</definedName>
    <definedName name="TextRefCopy328">[42]Salary!#REF!</definedName>
    <definedName name="TextRefCopy33">#REF!</definedName>
    <definedName name="TextRefCopy330">[42]Salary!#REF!</definedName>
    <definedName name="TextRefCopy34">#REF!</definedName>
    <definedName name="TextRefCopy344">#REF!</definedName>
    <definedName name="TextRefCopy346">#REF!</definedName>
    <definedName name="TextRefCopy35">#REF!</definedName>
    <definedName name="TextRefCopy351">#REF!</definedName>
    <definedName name="TextRefCopy356">#REF!</definedName>
    <definedName name="TextRefCopy36">#REF!</definedName>
    <definedName name="TextRefCopy37">[40]TB!#REF!</definedName>
    <definedName name="TextRefCopy38">#REF!</definedName>
    <definedName name="TextRefCopy39">#REF!</definedName>
    <definedName name="TextRefCopy4">[40]TB!#REF!</definedName>
    <definedName name="TextRefCopy40">#REF!</definedName>
    <definedName name="TextRefCopy41">[40]TB!#REF!</definedName>
    <definedName name="TextRefCopy42">#REF!</definedName>
    <definedName name="TextRefCopy43">#REF!</definedName>
    <definedName name="TextRefCopy44">#REF!</definedName>
    <definedName name="TextRefCopy45">#REF!</definedName>
    <definedName name="TextRefCopy46">'[31]G &amp; A Analysis'!#REF!</definedName>
    <definedName name="TextRefCopy47">'[25]D&amp;I'!#REF!</definedName>
    <definedName name="TextRefCopy48">#REF!</definedName>
    <definedName name="TextRefCopy49">#REF!</definedName>
    <definedName name="TextRefCopy5">#REF!</definedName>
    <definedName name="TextRefCopy50">#REF!</definedName>
    <definedName name="TextRefCopy51">#REF!</definedName>
    <definedName name="TextRefCopy52">#REF!</definedName>
    <definedName name="TextRefCopy53">#REF!</definedName>
    <definedName name="TextRefCopy54">#REF!</definedName>
    <definedName name="TextRefCopy55">#REF!</definedName>
    <definedName name="TextRefCopy56">'[25]D&amp;I'!#REF!</definedName>
    <definedName name="TextRefCopy57">'[43]VAT 2004'!#REF!</definedName>
    <definedName name="TextRefCopy58">#REF!</definedName>
    <definedName name="TextRefCopy59">'[25]D&amp;I'!#REF!</definedName>
    <definedName name="TextRefCopy6">#REF!</definedName>
    <definedName name="TextRefCopy60">#REF!</definedName>
    <definedName name="TextRefCopy61">'[25]D&amp;I'!#REF!</definedName>
    <definedName name="TextRefCopy62">'[25]D&amp;I'!#REF!</definedName>
    <definedName name="TextRefCopy63">#REF!</definedName>
    <definedName name="TextRefCopy64">'[43]VAT 2004'!#REF!</definedName>
    <definedName name="TextRefCopy65">'[44]Taxes Summary'!#REF!</definedName>
    <definedName name="TextRefCopy66">#REF!</definedName>
    <definedName name="TextRefCopy67">#REF!</definedName>
    <definedName name="TextRefCopy68">'[43]VAT 2004'!#REF!</definedName>
    <definedName name="TextRefCopy69">'[43]VAT 2004'!#REF!</definedName>
    <definedName name="TextRefCopy7">'[45]COP by acc'!#REF!</definedName>
    <definedName name="TextRefCopy70">'[43]VAT 2004'!#REF!</definedName>
    <definedName name="TextRefCopy71">'[43]VAT 2004'!#REF!</definedName>
    <definedName name="TextRefCopy72">'[43]VAT 2004'!#REF!</definedName>
    <definedName name="TextRefCopy73">#REF!</definedName>
    <definedName name="TextRefCopy74">[46]Reconciliations!$M$11</definedName>
    <definedName name="TextRefCopy75">'[47]2006 AJE RJE'!$G$82</definedName>
    <definedName name="TextRefCopy76">#REF!</definedName>
    <definedName name="TextRefCopy77">#REF!</definedName>
    <definedName name="TextRefCopy78">#REF!</definedName>
    <definedName name="TextRefCopy79">#REF!</definedName>
    <definedName name="TextRefCopy8">#REF!</definedName>
    <definedName name="TextRefCopy80">#REF!</definedName>
    <definedName name="TextRefCopy81">#REF!</definedName>
    <definedName name="TextRefCopy82">#REF!</definedName>
    <definedName name="TextRefCopy83">#REF!</definedName>
    <definedName name="TextRefCopy84">#REF!</definedName>
    <definedName name="TextRefCopy85">#REF!</definedName>
    <definedName name="TextRefCopy86">#REF!</definedName>
    <definedName name="TextRefCopy87">#REF!</definedName>
    <definedName name="TextRefCopy88">'[44]Expected vs Actual'!#REF!</definedName>
    <definedName name="TextRefCopy89">#REF!</definedName>
    <definedName name="TextRefCopy9">'[31]G &amp; A Analysis'!#REF!</definedName>
    <definedName name="TextRefCopy90">'[44]Expected vs Actual'!#REF!</definedName>
    <definedName name="TextRefCopy91">#REF!</definedName>
    <definedName name="TextRefCopy92">'[44]Expected vs Actual'!#REF!</definedName>
    <definedName name="TextRefCopy93">'[44]Taxes Summary'!#REF!</definedName>
    <definedName name="TextRefCopy94">#REF!</definedName>
    <definedName name="TextRefCopy95">#REF!</definedName>
    <definedName name="TextRefCopy96">'[44]Taxes Summary'!#REF!</definedName>
    <definedName name="TextRefCopy97">'[32]depreciation testing'!#REF!</definedName>
    <definedName name="TextRefCopy98">#REF!</definedName>
    <definedName name="TextRefCopy99">'[32]FA Movement '!#REF!</definedName>
    <definedName name="TextRefCopyRangeCount" hidden="1">54</definedName>
    <definedName name="TextRefCopyRangeCount_1" hidden="1">2</definedName>
    <definedName name="Threshold">#REF!</definedName>
    <definedName name="tire_CAT627G">[18]ЭЗ!$C$61</definedName>
    <definedName name="tire_CAT740">'[18]3.3.Кредит'!$C$60</definedName>
    <definedName name="tire_CAT775E">'[18]3.3.Кредит'!$D$60</definedName>
    <definedName name="tire_CAT988G">'[18]4.3MatCost'!$D$61</definedName>
    <definedName name="ttt">'[48]GAAP TB 30.09.01  detail p&amp;l'!#REF!</definedName>
    <definedName name="Type">'[49]10'!$C$43:$C$45</definedName>
    <definedName name="UnitedStates">#REF!</definedName>
    <definedName name="usd_date">#REF!</definedName>
    <definedName name="v">#REF!</definedName>
    <definedName name="values">#REF!,#REF!,#REF!</definedName>
    <definedName name="wa">#REF!</definedName>
    <definedName name="wrn.4._.п." hidden="1">{#N/A,#N/A,FALSE,"Sheet5";#N/A,#N/A,FALSE,"Sheet3";#N/A,#N/A,FALSE,"Sheet4";#N/A,#N/A,FALSE,"Sheet1"}</definedName>
    <definedName name="wrn.Aging._.and._.Trend._.Analysis." hidden="1">{#N/A,#N/A,FALSE,"Aging Summary";#N/A,#N/A,FALSE,"Ratio Analysis";#N/A,#N/A,FALSE,"Test 120 Day Accts";#N/A,#N/A,FALSE,"Tickmarks"}</definedName>
    <definedName name="wrn.Aging._.and._.Trend._.Analysis._1" hidden="1">{#N/A,#N/A,FALSE,"Aging Summary";#N/A,#N/A,FALSE,"Ratio Analysis";#N/A,#N/A,FALSE,"Test 120 Day Accts";#N/A,#N/A,FALSE,"Tickmarks"}</definedName>
    <definedName name="wrn.kumkol." hidden="1">{#N/A,#N/A,FALSE,"Сентябрь";#N/A,#N/A,FALSE,"Пояснительная сентябре 99"}</definedName>
    <definedName name="wrn.станд." hidden="1">{#N/A,#N/A,FALSE,"30";#N/A,#N/A,FALSE,"29";#N/A,#N/A,FALSE,"28";#N/A,#N/A,FALSE,"27";#N/A,#N/A,FALSE,"26";#N/A,#N/A,FALSE,"25";#N/A,#N/A,FALSE,"24";#N/A,#N/A,FALSE,"23";#N/A,#N/A,FALSE,"22";#N/A,#N/A,FALSE,"21";#N/A,#N/A,FALSE,"20";#N/A,#N/A,FALSE,"19";#N/A,#N/A,FALSE,"18"}</definedName>
    <definedName name="x">'[50]Balance Sheet'!$F$5</definedName>
    <definedName name="XREF_COLUMN_1" hidden="1">[51]DIT!#REF!</definedName>
    <definedName name="XREF_COLUMN_10" hidden="1">'[52]8082'!$P$1:$P$65536</definedName>
    <definedName name="XREF_COLUMN_2" hidden="1">'[53]Analysis COP'!#REF!</definedName>
    <definedName name="XREF_COLUMN_3" hidden="1">'[52]8250'!$D$1:$D$65536</definedName>
    <definedName name="XREF_COLUMN_4" hidden="1">'[52]8140'!$P$1:$P$65536</definedName>
    <definedName name="XREF_COLUMN_5" hidden="1">#REF!</definedName>
    <definedName name="XREF_COLUMN_6" hidden="1">'[52]8070'!$P$1:$P$65536</definedName>
    <definedName name="XREF_COLUMN_7" hidden="1">'[52]8145'!$P$1:$P$65536</definedName>
    <definedName name="XREF_COLUMN_8" hidden="1">'[52]8200'!$P$1:$P$65536</definedName>
    <definedName name="XREF_COLUMN_9" hidden="1">'[52]8113'!$P$1:$P$65536</definedName>
    <definedName name="XRefActiveRow" hidden="1">#REF!</definedName>
    <definedName name="XRefColumnsCount" hidden="1">1</definedName>
    <definedName name="XRefCopy1" hidden="1">[54]summary!#REF!</definedName>
    <definedName name="XRefCopy11" hidden="1">#REF!</definedName>
    <definedName name="XRefCopy12" hidden="1">#REF!</definedName>
    <definedName name="XRefCopy13" hidden="1">#REF!</definedName>
    <definedName name="XRefCopy14" hidden="1">#REF!</definedName>
    <definedName name="XRefCopy15" hidden="1">#REF!</definedName>
    <definedName name="XRefCopy16" hidden="1">#REF!</definedName>
    <definedName name="XRefCopy17" hidden="1">#REF!</definedName>
    <definedName name="XRefCopy18" hidden="1">#REF!</definedName>
    <definedName name="XRefCopy19" hidden="1">#REF!</definedName>
    <definedName name="XRefCopy1Row" hidden="1">[53]XREF!#REF!</definedName>
    <definedName name="XRefCopy2" hidden="1">#REF!</definedName>
    <definedName name="XRefCopy20Row" hidden="1">[55]XREF!#REF!</definedName>
    <definedName name="XRefCopy21Row" hidden="1">[55]XREF!#REF!</definedName>
    <definedName name="XRefCopy22Row" hidden="1">[55]XREF!#REF!</definedName>
    <definedName name="XRefCopy23Row" hidden="1">[55]XREF!#REF!</definedName>
    <definedName name="XRefCopy24Row" hidden="1">[55]XREF!#REF!</definedName>
    <definedName name="XRefCopy26Row" hidden="1">[55]XREF!#REF!</definedName>
    <definedName name="XRefCopy27Row" hidden="1">[55]XREF!#REF!</definedName>
    <definedName name="XRefCopy28Row" hidden="1">[55]XREF!#REF!</definedName>
    <definedName name="XRefCopy29Row" hidden="1">[55]XREF!#REF!</definedName>
    <definedName name="XRefCopy2Row" hidden="1">#REF!</definedName>
    <definedName name="XRefCopy3" hidden="1">#REF!</definedName>
    <definedName name="XRefCopy30Row" hidden="1">[55]XREF!#REF!</definedName>
    <definedName name="XRefCopy31Row" hidden="1">[55]XREF!#REF!</definedName>
    <definedName name="XRefCopy32Row" hidden="1">[55]XREF!#REF!</definedName>
    <definedName name="XRefCopy33Row" hidden="1">[55]XREF!#REF!</definedName>
    <definedName name="XRefCopy35Row" hidden="1">[55]XREF!#REF!</definedName>
    <definedName name="XRefCopy36Row" hidden="1">[55]XREF!#REF!</definedName>
    <definedName name="XRefCopy37Row" hidden="1">[55]XREF!#REF!</definedName>
    <definedName name="XRefCopy38Row" hidden="1">[55]XREF!#REF!</definedName>
    <definedName name="XRefCopy39Row" hidden="1">[55]XREF!#REF!</definedName>
    <definedName name="XRefCopy4" hidden="1">[54]summary!#REF!</definedName>
    <definedName name="XRefCopy40Row" hidden="1">[55]XREF!#REF!</definedName>
    <definedName name="XRefCopy41Row" hidden="1">[55]XREF!#REF!</definedName>
    <definedName name="XRefCopy42Row" hidden="1">[55]XREF!#REF!</definedName>
    <definedName name="XRefCopy5" hidden="1">#REF!</definedName>
    <definedName name="XRefCopy5Row" hidden="1">[56]XREF!#REF!</definedName>
    <definedName name="XRefCopy6" hidden="1">#REF!</definedName>
    <definedName name="XRefCopy80Row" hidden="1">[55]XREF!#REF!</definedName>
    <definedName name="XRefCopyRangeCount" hidden="1">3</definedName>
    <definedName name="XRefPaste1" hidden="1">#REF!</definedName>
    <definedName name="XRefPaste10" hidden="1">'[52]8145'!$O$17</definedName>
    <definedName name="XRefPaste10Row" hidden="1">[52]XREF!$A$11:$IV$11</definedName>
    <definedName name="XRefPaste11" hidden="1">'[52]8200'!$O$17</definedName>
    <definedName name="XRefPaste11Row" hidden="1">[52]XREF!$A$12:$IV$12</definedName>
    <definedName name="XRefPaste12" hidden="1">'[52]8113'!$O$16</definedName>
    <definedName name="XRefPaste12Row" hidden="1">[52]XREF!$A$13:$IV$13</definedName>
    <definedName name="XRefPaste13" hidden="1">'[52]8082'!$O$16</definedName>
    <definedName name="XRefPaste13Row" hidden="1">[52]XREF!$A$14:$IV$14</definedName>
    <definedName name="XRefPaste18" hidden="1">#REF!</definedName>
    <definedName name="XRefPaste19" hidden="1">#REF!</definedName>
    <definedName name="XRefPaste1Row" hidden="1">#REF!</definedName>
    <definedName name="XRefPaste2" hidden="1">#REF!</definedName>
    <definedName name="XRefPaste20" hidden="1">#REF!</definedName>
    <definedName name="XRefPaste21Row" hidden="1">[55]XREF!#REF!</definedName>
    <definedName name="XRefPaste22Row" hidden="1">[55]XREF!#REF!</definedName>
    <definedName name="XRefPaste23Row" hidden="1">[55]XREF!#REF!</definedName>
    <definedName name="XRefPaste24Row" hidden="1">[55]XREF!#REF!</definedName>
    <definedName name="XRefPaste25Row" hidden="1">[55]XREF!#REF!</definedName>
    <definedName name="XRefPaste26Row" hidden="1">[55]XREF!#REF!</definedName>
    <definedName name="XRefPaste27Row" hidden="1">[55]XREF!#REF!</definedName>
    <definedName name="XRefPaste28Row" hidden="1">[55]XREF!#REF!</definedName>
    <definedName name="XRefPaste29Row" hidden="1">[55]XREF!#REF!</definedName>
    <definedName name="XRefPaste2Row" hidden="1">[53]XREF!#REF!</definedName>
    <definedName name="XRefPaste3" hidden="1">'[52]8180 (8181,8182)'!$O$20</definedName>
    <definedName name="XRefPaste30Row" hidden="1">[55]XREF!#REF!</definedName>
    <definedName name="XRefPaste31Row" hidden="1">[55]XREF!#REF!</definedName>
    <definedName name="XRefPaste32Row" hidden="1">[55]XREF!#REF!</definedName>
    <definedName name="XRefPaste33Row" hidden="1">[55]XREF!#REF!</definedName>
    <definedName name="XRefPaste34Row" hidden="1">[55]XREF!#REF!</definedName>
    <definedName name="XRefPaste35Row" hidden="1">[55]XREF!#REF!</definedName>
    <definedName name="XRefPaste36Row" hidden="1">[55]XREF!#REF!</definedName>
    <definedName name="XRefPaste37Row" hidden="1">[55]XREF!#REF!</definedName>
    <definedName name="XRefPaste38Row" hidden="1">[55]XREF!#REF!</definedName>
    <definedName name="XRefPaste39Row" hidden="1">[55]XREF!#REF!</definedName>
    <definedName name="XRefPaste3Row" hidden="1">[52]XREF!$A$4:$IV$4</definedName>
    <definedName name="XRefPaste4" hidden="1">'[52]8210'!$O$18</definedName>
    <definedName name="XRefPaste40Row" hidden="1">[55]XREF!#REF!</definedName>
    <definedName name="XRefPaste41Row" hidden="1">[55]XREF!#REF!</definedName>
    <definedName name="XRefPaste42Row" hidden="1">[55]XREF!#REF!</definedName>
    <definedName name="XRefPaste43Row" hidden="1">[55]XREF!#REF!</definedName>
    <definedName name="XRefPaste44Row" hidden="1">[55]XREF!#REF!</definedName>
    <definedName name="XRefPaste45Row" hidden="1">[55]XREF!#REF!</definedName>
    <definedName name="XRefPaste46Row" hidden="1">[55]XREF!#REF!</definedName>
    <definedName name="XRefPaste47Row" hidden="1">[55]XREF!#REF!</definedName>
    <definedName name="XRefPaste48Row" hidden="1">[55]XREF!#REF!</definedName>
    <definedName name="XRefPaste49Row" hidden="1">[55]XREF!#REF!</definedName>
    <definedName name="XRefPaste4Row" hidden="1">[52]XREF!$A$5:$IV$5</definedName>
    <definedName name="XRefPaste5" hidden="1">'[52]8250'!$C$44</definedName>
    <definedName name="XRefPaste50Row" hidden="1">[55]XREF!#REF!</definedName>
    <definedName name="XRefPaste51Row" hidden="1">[55]XREF!#REF!</definedName>
    <definedName name="XRefPaste5Row" hidden="1">[52]XREF!$A$6:$IV$6</definedName>
    <definedName name="XRefPaste6" hidden="1">'[52]8140'!$O$16</definedName>
    <definedName name="XRefPaste6Row" hidden="1">[52]XREF!$A$7:$IV$7</definedName>
    <definedName name="XRefPaste7" hidden="1">#REF!</definedName>
    <definedName name="XRefPaste7Row" hidden="1">[52]XREF!$A$8:$IV$8</definedName>
    <definedName name="XRefPaste8" hidden="1">#REF!</definedName>
    <definedName name="XRefPaste8Row" hidden="1">[52]XREF!$A$9:$IV$9</definedName>
    <definedName name="XRefPaste9" hidden="1">'[52]8070'!$O$18</definedName>
    <definedName name="XRefPaste9Row" hidden="1">[52]XREF!$A$10:$IV$10</definedName>
    <definedName name="XRefPasteRangeCount" hidden="1">3</definedName>
    <definedName name="year">#REF!</definedName>
    <definedName name="Yemen">#REF!</definedName>
    <definedName name="Yemen1">#REF!</definedName>
    <definedName name="YESNO">#REF!</definedName>
    <definedName name="yui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а1">[57]ЯНВАРЬ!#REF!</definedName>
    <definedName name="альфа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андрей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аристон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_xlnm.Database">#REF!</definedName>
    <definedName name="биржа">[58]База!$A$1:$T$65536</definedName>
    <definedName name="биржа1">[58]База!$B$1:$T$65536</definedName>
    <definedName name="вар" hidden="1">{#N/A,#N/A,FALSE,"МТВ"}</definedName>
    <definedName name="вариант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версия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вор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гараж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город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Дата_справки">#REF!</definedName>
    <definedName name="дурак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изменения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Ира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ирина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Казтрансойл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курс">'[59]Базовые данные'!$C$5</definedName>
    <definedName name="люба" hidden="1">{#N/A,#N/A,FALSE,"Aging Summary";#N/A,#N/A,FALSE,"Ratio Analysis";#N/A,#N/A,FALSE,"Test 120 Day Accts";#N/A,#N/A,FALSE,"Tickmarks"}</definedName>
    <definedName name="Макрос1">#N/A</definedName>
    <definedName name="Макрос2">#REF!</definedName>
    <definedName name="Макрос3">#REF!</definedName>
    <definedName name="Макрос4">#REF!</definedName>
    <definedName name="Нстроки">#REF!</definedName>
    <definedName name="оригинал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Период_отгрузки">#REF!</definedName>
    <definedName name="подготовка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Подготовка_к_печати_и_сохранение0710">#N/A</definedName>
    <definedName name="Прочие" hidden="1">#REF!</definedName>
    <definedName name="расчет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Расчетный_обменный_курс_валюты">курс</definedName>
    <definedName name="_xlnm.Recorder">#REF!</definedName>
    <definedName name="РМП">[60]Баз!$C$33</definedName>
    <definedName name="РМП15">'[59]Базовые данные'!$D$37</definedName>
    <definedName name="РМП200">'[59]Базовые данные'!$D$39</definedName>
    <definedName name="РМП40">'[59]Базовые данные'!$D$38</definedName>
    <definedName name="РМП600">'[59]Базовые данные'!$D$40</definedName>
    <definedName name="рпгпшо" hidden="1">{#N/A,#N/A,FALSE,"Aging Summary";#N/A,#N/A,FALSE,"Ratio Analysis";#N/A,#N/A,FALSE,"Test 120 Day Accts";#N/A,#N/A,FALSE,"Tickmarks"}</definedName>
    <definedName name="рпргшг9" hidden="1">{#N/A,#N/A,FALSE,"Aging Summary";#N/A,#N/A,FALSE,"Ratio Analysis";#N/A,#N/A,FALSE,"Test 120 Day Accts";#N/A,#N/A,FALSE,"Tickmarks"}</definedName>
    <definedName name="Сводный_баланс_н_п_с">#N/A</definedName>
    <definedName name="Строки">#REF!</definedName>
    <definedName name="счет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Т" hidden="1">'[53]Analysis COP'!#REF!</definedName>
    <definedName name="та" hidden="1">#REF!</definedName>
    <definedName name="тм" hidden="1">[51]DIT!#REF!</definedName>
    <definedName name="Трансляция_F">#REF!</definedName>
    <definedName name="Узлы">#REF!</definedName>
    <definedName name="ф77">#REF!</definedName>
    <definedName name="фифа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Флажок16_Щелкнуть">#N/A</definedName>
    <definedName name="фонарь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хаха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Цена_03">[61]LME_prices!#REF!</definedName>
    <definedName name="Цена_33">[61]LME_prices!#REF!</definedName>
    <definedName name="Цена_34">[61]LME_prices!#REF!</definedName>
    <definedName name="Цена_35">[61]LME_prices!#REF!</definedName>
    <definedName name="Цена_4">#REF!</definedName>
    <definedName name="Цена_5">#REF!</definedName>
    <definedName name="Цена_55">[61]LME_prices!$F$177</definedName>
    <definedName name="Цена_97">#REF!</definedName>
    <definedName name="ЦенаFCA_53">[61]LME_prices!#REF!</definedName>
    <definedName name="цц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юля" hidden="1">{#N/A,#N/A,FALSE,"Aging Summary";#N/A,#N/A,FALSE,"Ratio Analysis";#N/A,#N/A,FALSE,"Test 120 Day Accts";#N/A,#N/A,FALSE,"Tickmarks"}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" i="8" l="1"/>
  <c r="H13" i="8"/>
  <c r="H9" i="8"/>
  <c r="H6" i="8"/>
  <c r="F33" i="7"/>
  <c r="E33" i="7"/>
  <c r="F30" i="7"/>
  <c r="E30" i="7"/>
  <c r="F29" i="7"/>
  <c r="E29" i="7"/>
  <c r="F23" i="7"/>
  <c r="E23" i="7"/>
  <c r="F17" i="7"/>
  <c r="E17" i="7"/>
  <c r="D6" i="7"/>
  <c r="D4" i="7"/>
  <c r="C4" i="7"/>
  <c r="F24" i="6"/>
  <c r="E24" i="6"/>
  <c r="F18" i="6"/>
  <c r="E18" i="6"/>
  <c r="F16" i="6"/>
  <c r="E16" i="6"/>
  <c r="F12" i="6"/>
  <c r="E12" i="6"/>
  <c r="F7" i="6"/>
  <c r="E7" i="6"/>
  <c r="F50" i="5"/>
  <c r="E50" i="5"/>
  <c r="F49" i="5"/>
  <c r="E49" i="5"/>
  <c r="F48" i="5"/>
  <c r="E48" i="5"/>
  <c r="F37" i="5"/>
  <c r="E37" i="5"/>
  <c r="F29" i="5"/>
  <c r="E29" i="5"/>
  <c r="E28" i="5"/>
  <c r="E27" i="5"/>
  <c r="E26" i="5"/>
  <c r="F21" i="5"/>
  <c r="E21" i="5"/>
  <c r="F20" i="5"/>
  <c r="E20" i="5"/>
  <c r="F13" i="5"/>
  <c r="E13" i="5"/>
</calcChain>
</file>

<file path=xl/sharedStrings.xml><?xml version="1.0" encoding="utf-8"?>
<sst xmlns="http://schemas.openxmlformats.org/spreadsheetml/2006/main" count="154" uniqueCount="119">
  <si>
    <t>АО «УСТЬ-КАМЕНОГОРСКИЙ ТИТАНО-МАГНИЕВЫЙ КОМБИНАТ»</t>
  </si>
  <si>
    <t>В тысячах тенге</t>
  </si>
  <si>
    <t>Прим.</t>
  </si>
  <si>
    <t>31.12.2022 г.</t>
  </si>
  <si>
    <t>Активы</t>
  </si>
  <si>
    <t>Долгосрочные активы</t>
  </si>
  <si>
    <t>Основные средства</t>
  </si>
  <si>
    <t>Нематериальные активы</t>
  </si>
  <si>
    <t>Активы в форме права пользования</t>
  </si>
  <si>
    <t>Отложенные налоговые активы</t>
  </si>
  <si>
    <t>Инвестиции в ассоциированную компанию</t>
  </si>
  <si>
    <t>Прочие долгосрочные активы</t>
  </si>
  <si>
    <t>Итого долгосрочные активы</t>
  </si>
  <si>
    <t>Текущие активы</t>
  </si>
  <si>
    <t>Товарно-материальные запасы</t>
  </si>
  <si>
    <t>Дебиторская задолженность</t>
  </si>
  <si>
    <t>Переплата по подоходному налогу</t>
  </si>
  <si>
    <t>Налог на добавленную стоимость и прочие налоги к возмещению</t>
  </si>
  <si>
    <t>Денежные средства и их эквиваленты</t>
  </si>
  <si>
    <t>Итого текущие активы</t>
  </si>
  <si>
    <t>Итого активы</t>
  </si>
  <si>
    <t>Капитал и обязательства</t>
  </si>
  <si>
    <t xml:space="preserve">Капитал </t>
  </si>
  <si>
    <t>Акционерный капитал</t>
  </si>
  <si>
    <t>Дополнительно оплаченный капитал</t>
  </si>
  <si>
    <t>Резерв по курсовым разницам</t>
  </si>
  <si>
    <t>Прочие резервы</t>
  </si>
  <si>
    <t>Нераспределенная прибыль</t>
  </si>
  <si>
    <t>Итого капитал</t>
  </si>
  <si>
    <t>Долгосрочные обязательства</t>
  </si>
  <si>
    <t>Займы</t>
  </si>
  <si>
    <t>Резерв на рекультивацию</t>
  </si>
  <si>
    <t>Обязательства по аренде</t>
  </si>
  <si>
    <t>Обязательства по вознаграждениям работников</t>
  </si>
  <si>
    <t>Отложенное налоговое обязательство</t>
  </si>
  <si>
    <t>Долгосрочная кредиторская задолженность</t>
  </si>
  <si>
    <t>Итого долгосрочные обязательства</t>
  </si>
  <si>
    <t>Текущие обязательства</t>
  </si>
  <si>
    <t>Краткосрочные резервы</t>
  </si>
  <si>
    <t>Краткосрочная кредиторская задолженность</t>
  </si>
  <si>
    <t>Корпоративный подоходный налог к уплате</t>
  </si>
  <si>
    <t>Налоги к уплате</t>
  </si>
  <si>
    <t>Итого текущие обязательства</t>
  </si>
  <si>
    <t>Итого обязательства</t>
  </si>
  <si>
    <t>Итого капитал и обязательства</t>
  </si>
  <si>
    <t>Балансовая стоимость простой акции, тенге</t>
  </si>
  <si>
    <t>Балансовая стоимость привилегированной акции, тенге</t>
  </si>
  <si>
    <t>Прим</t>
  </si>
  <si>
    <t>Выручка</t>
  </si>
  <si>
    <t>Себестоимость реализации</t>
  </si>
  <si>
    <t>Валовая прибыль</t>
  </si>
  <si>
    <t>Прочие операционные доходы</t>
  </si>
  <si>
    <t>Общие и административные расходы</t>
  </si>
  <si>
    <t>Расходы по реализации</t>
  </si>
  <si>
    <t>Прочие операционные расходы</t>
  </si>
  <si>
    <t>Операционная прибыль</t>
  </si>
  <si>
    <t>Финансовые доходы</t>
  </si>
  <si>
    <t>Финансовые расходы</t>
  </si>
  <si>
    <t>Доля в результатах ассоциированной компании</t>
  </si>
  <si>
    <t>Прибыль до налогообложения</t>
  </si>
  <si>
    <t>Расходы по корпоративному подоходному налогу</t>
  </si>
  <si>
    <t xml:space="preserve">Прибыль </t>
  </si>
  <si>
    <t>Прочий совокупный доход</t>
  </si>
  <si>
    <t xml:space="preserve"> Статьи, которые впоследствии не будут расклассифицированы в состав прибылей или убытков </t>
  </si>
  <si>
    <t>Переоценка обязательств по вознаграждениям по окончании трудовой деятельности</t>
  </si>
  <si>
    <t xml:space="preserve">Итого совокупный доход </t>
  </si>
  <si>
    <t xml:space="preserve">Прибыль на акцию, базовая и разводненная </t>
  </si>
  <si>
    <t>(в тенге на акцию)</t>
  </si>
  <si>
    <t>Простые акции</t>
  </si>
  <si>
    <t>Денежные потоки от операционной деятельности</t>
  </si>
  <si>
    <t>Реализация готовой продукции</t>
  </si>
  <si>
    <t>Авансы полученные</t>
  </si>
  <si>
    <t>Прочие поступления</t>
  </si>
  <si>
    <t>Возмещение НДС из бюджета</t>
  </si>
  <si>
    <t>Платежи поставщикам и подрядчикам</t>
  </si>
  <si>
    <t>Авансы выданные</t>
  </si>
  <si>
    <t>Выплаты по заработной плате</t>
  </si>
  <si>
    <t>Расчеты с бюджетом</t>
  </si>
  <si>
    <t>Подоходный налог уплаченный</t>
  </si>
  <si>
    <t>Проценты уплаченные</t>
  </si>
  <si>
    <t>Прочие выплаты</t>
  </si>
  <si>
    <t>Чистое поступление денежных средств от операционной деятельности</t>
  </si>
  <si>
    <t xml:space="preserve">Реализация основных средств </t>
  </si>
  <si>
    <t>Приобретение основных средств и нематериальных активов</t>
  </si>
  <si>
    <t>Дополнительный вклад в уставный капитал ассоциированной компании</t>
  </si>
  <si>
    <t>Увеличение (уменьшение) денежных средств, ограниченных в использовании</t>
  </si>
  <si>
    <t>Прочие</t>
  </si>
  <si>
    <t>Чистое поступление/(расходование) денежных средств в инвестиционной деятельности</t>
  </si>
  <si>
    <t>Денежные потоки от финансовой деятельности</t>
  </si>
  <si>
    <t>Получение займов</t>
  </si>
  <si>
    <t>Погашение займов</t>
  </si>
  <si>
    <t>Погашение обязательств по аренде</t>
  </si>
  <si>
    <t>Выплата дивидендов за вычетом налога у источника</t>
  </si>
  <si>
    <t>Чистое поступление/(расходование) денежных средств в финансовой деятельности</t>
  </si>
  <si>
    <t>Чистое изменение денежных средств</t>
  </si>
  <si>
    <t>Эффект изменения обменного курса валют на денежные средства и их эквиваленты</t>
  </si>
  <si>
    <t>Денежные средства на начало года</t>
  </si>
  <si>
    <t>Денежные средства на конец периода</t>
  </si>
  <si>
    <t>На 01 января 2022 года</t>
  </si>
  <si>
    <t>Дивиденды</t>
  </si>
  <si>
    <t>Прибыль за 2022 год</t>
  </si>
  <si>
    <t>На 01 января 2023 года</t>
  </si>
  <si>
    <t>Консолидированный отчет о финансовом положении по состоянию на 30 июня 2023 года</t>
  </si>
  <si>
    <t>30.06.2023 г.</t>
  </si>
  <si>
    <t>Дивиденды к выплате</t>
  </si>
  <si>
    <t>Консолидированный отчет о прибылях и убытках и прочем совокупном доходе за период, закончившийся 30 июня 2023 года</t>
  </si>
  <si>
    <t>за шесть месяцев, закончившихся
 30 июня 2023г.</t>
  </si>
  <si>
    <t>за шесть месяцев, закончившихся
 30 июня 2022г.</t>
  </si>
  <si>
    <t>Подоходный налог, отраженный непосредственно в прочем совокупном доходе</t>
  </si>
  <si>
    <t>Консолидированный отчет о движении денежных средств за период, закончившийся 30 июня 2023 года</t>
  </si>
  <si>
    <t>Предварительный консолидированный отчет об изменениях в капитале за период, закончившийся 30 июня 2023 года</t>
  </si>
  <si>
    <t>Прибыль за 1 полугодие 2022 года</t>
  </si>
  <si>
    <t>На 30 июня 2022 года</t>
  </si>
  <si>
    <t>Прибыль за 1 полугодие 2023 года</t>
  </si>
  <si>
    <t>На 30 июня 2023 года</t>
  </si>
  <si>
    <t>Президент АО "УКТМК"</t>
  </si>
  <si>
    <t>А.Т.Мамутова</t>
  </si>
  <si>
    <t>Главный бухгалтер</t>
  </si>
  <si>
    <t>А.С.Будукова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</si>
</sst>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_-;\-* #,##0_-;_-* &quot;-&quot;??_-;_-@_-"/>
    <numFmt numFmtId="165" formatCode="_(* #,##0_);_(* \(#,##0\);_(* &quot;-&quot;??_);_(@_)"/>
    <numFmt numFmtId="166" formatCode="_(* #,##0_);_(* \(#,##0\);_(* &quot;-&quot;_);_(@_)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"/>
      <family val="2"/>
    </font>
    <font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9" fillId="0" borderId="0"/>
  </cellStyleXfs>
  <cellXfs count="93">
    <xf numFmtId="0" fontId="0" fillId="0" borderId="0" xfId="0"/>
    <xf numFmtId="0" fontId="2" fillId="0" borderId="0" xfId="0" applyFont="1" applyAlignment="1">
      <alignment vertical="center"/>
    </xf>
    <xf numFmtId="164" fontId="2" fillId="0" borderId="0" xfId="1" applyNumberFormat="1" applyFont="1" applyAlignment="1">
      <alignment vertical="center"/>
    </xf>
    <xf numFmtId="0" fontId="4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164" fontId="2" fillId="0" borderId="1" xfId="1" applyNumberFormat="1" applyFont="1" applyBorder="1" applyAlignment="1">
      <alignment horizontal="right" vertical="center"/>
    </xf>
    <xf numFmtId="0" fontId="2" fillId="0" borderId="2" xfId="0" applyFont="1" applyBorder="1" applyAlignment="1">
      <alignment vertical="center"/>
    </xf>
    <xf numFmtId="0" fontId="5" fillId="0" borderId="2" xfId="0" applyFont="1" applyBorder="1"/>
    <xf numFmtId="164" fontId="5" fillId="0" borderId="0" xfId="1" applyNumberFormat="1" applyFont="1"/>
    <xf numFmtId="164" fontId="5" fillId="0" borderId="2" xfId="1" applyNumberFormat="1" applyFont="1" applyBorder="1" applyAlignment="1"/>
    <xf numFmtId="0" fontId="2" fillId="0" borderId="0" xfId="0" applyFont="1" applyAlignment="1">
      <alignment vertical="center" wrapText="1"/>
    </xf>
    <xf numFmtId="0" fontId="5" fillId="0" borderId="0" xfId="0" applyFont="1" applyAlignment="1">
      <alignment wrapText="1"/>
    </xf>
    <xf numFmtId="164" fontId="5" fillId="0" borderId="0" xfId="1" applyNumberFormat="1" applyFont="1" applyAlignment="1">
      <alignment wrapText="1"/>
    </xf>
    <xf numFmtId="164" fontId="5" fillId="0" borderId="0" xfId="1" applyNumberFormat="1" applyFont="1" applyAlignment="1"/>
    <xf numFmtId="0" fontId="6" fillId="0" borderId="0" xfId="0" applyFont="1" applyAlignment="1">
      <alignment vertical="center" wrapText="1"/>
    </xf>
    <xf numFmtId="164" fontId="6" fillId="0" borderId="0" xfId="1" applyNumberFormat="1" applyFont="1" applyAlignment="1">
      <alignment horizontal="right" vertical="center" wrapText="1"/>
    </xf>
    <xf numFmtId="164" fontId="6" fillId="0" borderId="0" xfId="1" applyNumberFormat="1" applyFont="1" applyAlignment="1">
      <alignment vertical="center"/>
    </xf>
    <xf numFmtId="0" fontId="6" fillId="0" borderId="1" xfId="0" applyFont="1" applyBorder="1" applyAlignment="1">
      <alignment vertical="center" wrapText="1"/>
    </xf>
    <xf numFmtId="164" fontId="6" fillId="0" borderId="1" xfId="1" applyNumberFormat="1" applyFont="1" applyBorder="1" applyAlignment="1">
      <alignment vertical="center"/>
    </xf>
    <xf numFmtId="0" fontId="2" fillId="0" borderId="3" xfId="0" applyFont="1" applyBorder="1" applyAlignment="1">
      <alignment vertical="center" wrapText="1"/>
    </xf>
    <xf numFmtId="0" fontId="5" fillId="0" borderId="3" xfId="0" applyFont="1" applyBorder="1" applyAlignment="1">
      <alignment wrapText="1"/>
    </xf>
    <xf numFmtId="164" fontId="2" fillId="0" borderId="3" xfId="1" applyNumberFormat="1" applyFont="1" applyBorder="1" applyAlignment="1">
      <alignment horizontal="right" vertical="center" wrapText="1"/>
    </xf>
    <xf numFmtId="0" fontId="2" fillId="0" borderId="2" xfId="0" applyFont="1" applyBorder="1" applyAlignment="1">
      <alignment vertical="center" wrapText="1"/>
    </xf>
    <xf numFmtId="0" fontId="5" fillId="0" borderId="2" xfId="0" applyFont="1" applyBorder="1" applyAlignment="1">
      <alignment wrapText="1"/>
    </xf>
    <xf numFmtId="164" fontId="2" fillId="0" borderId="1" xfId="1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left" vertical="center" wrapText="1"/>
    </xf>
    <xf numFmtId="164" fontId="5" fillId="0" borderId="2" xfId="1" applyNumberFormat="1" applyFont="1" applyBorder="1" applyAlignment="1">
      <alignment wrapText="1"/>
    </xf>
    <xf numFmtId="0" fontId="6" fillId="0" borderId="0" xfId="0" applyFont="1" applyAlignment="1">
      <alignment horizontal="left" vertical="center" wrapText="1"/>
    </xf>
    <xf numFmtId="164" fontId="6" fillId="0" borderId="0" xfId="1" applyNumberFormat="1" applyFont="1" applyAlignment="1">
      <alignment vertical="center" wrapText="1"/>
    </xf>
    <xf numFmtId="165" fontId="5" fillId="0" borderId="0" xfId="1" applyNumberFormat="1" applyFont="1" applyAlignment="1">
      <alignment vertical="center" wrapText="1"/>
    </xf>
    <xf numFmtId="0" fontId="5" fillId="0" borderId="1" xfId="0" applyFont="1" applyBorder="1" applyAlignment="1">
      <alignment wrapText="1"/>
    </xf>
    <xf numFmtId="164" fontId="6" fillId="0" borderId="1" xfId="1" applyNumberFormat="1" applyFont="1" applyBorder="1" applyAlignment="1">
      <alignment vertical="center" wrapText="1"/>
    </xf>
    <xf numFmtId="0" fontId="2" fillId="0" borderId="3" xfId="0" applyFont="1" applyBorder="1" applyAlignment="1">
      <alignment horizontal="left" vertical="center" wrapText="1"/>
    </xf>
    <xf numFmtId="164" fontId="2" fillId="0" borderId="3" xfId="1" applyNumberFormat="1" applyFont="1" applyBorder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3" fontId="6" fillId="0" borderId="0" xfId="0" applyNumberFormat="1" applyFont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164" fontId="2" fillId="0" borderId="3" xfId="1" applyNumberFormat="1" applyFont="1" applyBorder="1" applyAlignment="1">
      <alignment vertical="center"/>
    </xf>
    <xf numFmtId="43" fontId="5" fillId="0" borderId="0" xfId="1" applyFont="1"/>
    <xf numFmtId="0" fontId="5" fillId="0" borderId="0" xfId="0" applyFont="1"/>
    <xf numFmtId="164" fontId="5" fillId="0" borderId="0" xfId="1" applyNumberFormat="1" applyFont="1" applyAlignment="1">
      <alignment horizontal="right"/>
    </xf>
    <xf numFmtId="0" fontId="4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164" fontId="2" fillId="0" borderId="2" xfId="1" applyNumberFormat="1" applyFont="1" applyBorder="1" applyAlignment="1">
      <alignment horizontal="right" vertical="center" wrapText="1"/>
    </xf>
    <xf numFmtId="0" fontId="2" fillId="0" borderId="3" xfId="0" applyFont="1" applyBorder="1" applyAlignment="1">
      <alignment horizontal="center" vertical="center" wrapText="1"/>
    </xf>
    <xf numFmtId="164" fontId="5" fillId="0" borderId="0" xfId="0" applyNumberFormat="1" applyFont="1"/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164" fontId="6" fillId="0" borderId="2" xfId="1" applyNumberFormat="1" applyFont="1" applyBorder="1" applyAlignment="1">
      <alignment horizontal="right" vertical="center"/>
    </xf>
    <xf numFmtId="0" fontId="5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164" fontId="5" fillId="0" borderId="2" xfId="1" applyNumberFormat="1" applyFont="1" applyBorder="1" applyAlignment="1">
      <alignment horizontal="right" vertical="center" wrapText="1"/>
    </xf>
    <xf numFmtId="164" fontId="5" fillId="0" borderId="2" xfId="1" applyNumberFormat="1" applyFont="1" applyBorder="1" applyAlignment="1">
      <alignment horizontal="right"/>
    </xf>
    <xf numFmtId="164" fontId="5" fillId="0" borderId="0" xfId="1" applyNumberFormat="1" applyFont="1" applyAlignment="1">
      <alignment horizontal="right" vertical="center" wrapText="1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165" fontId="5" fillId="0" borderId="1" xfId="1" applyNumberFormat="1" applyFont="1" applyBorder="1" applyAlignment="1">
      <alignment vertical="center" wrapText="1"/>
    </xf>
    <xf numFmtId="0" fontId="5" fillId="0" borderId="0" xfId="0" applyFont="1" applyAlignment="1">
      <alignment horizontal="justify" vertical="center" wrapText="1"/>
    </xf>
    <xf numFmtId="0" fontId="7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8" fillId="0" borderId="2" xfId="0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164" fontId="5" fillId="0" borderId="0" xfId="1" applyNumberFormat="1" applyFont="1" applyAlignment="1">
      <alignment vertical="center"/>
    </xf>
    <xf numFmtId="0" fontId="5" fillId="0" borderId="0" xfId="0" applyFont="1" applyAlignment="1">
      <alignment horizontal="center"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center" vertical="center" wrapText="1"/>
    </xf>
    <xf numFmtId="165" fontId="8" fillId="0" borderId="3" xfId="1" applyNumberFormat="1" applyFont="1" applyBorder="1" applyAlignment="1">
      <alignment vertical="center" wrapText="1"/>
    </xf>
    <xf numFmtId="164" fontId="5" fillId="0" borderId="0" xfId="0" applyNumberFormat="1" applyFont="1" applyAlignment="1">
      <alignment horizontal="justify" vertical="center" wrapText="1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164" fontId="5" fillId="0" borderId="2" xfId="1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 wrapText="1"/>
    </xf>
    <xf numFmtId="164" fontId="8" fillId="0" borderId="0" xfId="1" applyNumberFormat="1" applyFont="1"/>
    <xf numFmtId="0" fontId="4" fillId="0" borderId="1" xfId="0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165" fontId="5" fillId="0" borderId="0" xfId="1" applyNumberFormat="1" applyFont="1" applyBorder="1" applyAlignment="1">
      <alignment vertical="center" wrapText="1"/>
    </xf>
    <xf numFmtId="165" fontId="8" fillId="0" borderId="0" xfId="1" applyNumberFormat="1" applyFont="1" applyBorder="1" applyAlignment="1">
      <alignment vertical="center" wrapText="1"/>
    </xf>
    <xf numFmtId="165" fontId="5" fillId="0" borderId="0" xfId="0" applyNumberFormat="1" applyFont="1"/>
    <xf numFmtId="0" fontId="8" fillId="0" borderId="3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5" fillId="0" borderId="2" xfId="0" applyFont="1" applyBorder="1" applyAlignment="1">
      <alignment wrapText="1"/>
    </xf>
    <xf numFmtId="0" fontId="5" fillId="0" borderId="0" xfId="0" applyFont="1" applyAlignment="1">
      <alignment wrapText="1"/>
    </xf>
    <xf numFmtId="166" fontId="10" fillId="0" borderId="0" xfId="2" applyNumberFormat="1" applyFont="1" applyAlignment="1">
      <alignment vertical="center"/>
    </xf>
    <xf numFmtId="164" fontId="0" fillId="0" borderId="0" xfId="1" applyNumberFormat="1" applyFont="1"/>
  </cellXfs>
  <cellStyles count="3">
    <cellStyle name="Обычный" xfId="0" builtinId="0"/>
    <cellStyle name="Обычный_ФО Формы для заполнения 3 кв 2014" xfId="2" xr:uid="{310D8920-E3E8-4F75-AA3E-56FCFFBFDAA8}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26" Type="http://schemas.openxmlformats.org/officeDocument/2006/relationships/externalLink" Target="externalLinks/externalLink22.xml"/><Relationship Id="rId39" Type="http://schemas.openxmlformats.org/officeDocument/2006/relationships/externalLink" Target="externalLinks/externalLink35.xml"/><Relationship Id="rId21" Type="http://schemas.openxmlformats.org/officeDocument/2006/relationships/externalLink" Target="externalLinks/externalLink17.xml"/><Relationship Id="rId34" Type="http://schemas.openxmlformats.org/officeDocument/2006/relationships/externalLink" Target="externalLinks/externalLink30.xml"/><Relationship Id="rId42" Type="http://schemas.openxmlformats.org/officeDocument/2006/relationships/externalLink" Target="externalLinks/externalLink38.xml"/><Relationship Id="rId47" Type="http://schemas.openxmlformats.org/officeDocument/2006/relationships/externalLink" Target="externalLinks/externalLink43.xml"/><Relationship Id="rId50" Type="http://schemas.openxmlformats.org/officeDocument/2006/relationships/externalLink" Target="externalLinks/externalLink46.xml"/><Relationship Id="rId55" Type="http://schemas.openxmlformats.org/officeDocument/2006/relationships/externalLink" Target="externalLinks/externalLink51.xml"/><Relationship Id="rId63" Type="http://schemas.openxmlformats.org/officeDocument/2006/relationships/externalLink" Target="externalLinks/externalLink59.xml"/><Relationship Id="rId68" Type="http://schemas.openxmlformats.org/officeDocument/2006/relationships/sharedStrings" Target="sharedStrings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9" Type="http://schemas.openxmlformats.org/officeDocument/2006/relationships/externalLink" Target="externalLinks/externalLink25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24" Type="http://schemas.openxmlformats.org/officeDocument/2006/relationships/externalLink" Target="externalLinks/externalLink20.xml"/><Relationship Id="rId32" Type="http://schemas.openxmlformats.org/officeDocument/2006/relationships/externalLink" Target="externalLinks/externalLink28.xml"/><Relationship Id="rId37" Type="http://schemas.openxmlformats.org/officeDocument/2006/relationships/externalLink" Target="externalLinks/externalLink33.xml"/><Relationship Id="rId40" Type="http://schemas.openxmlformats.org/officeDocument/2006/relationships/externalLink" Target="externalLinks/externalLink36.xml"/><Relationship Id="rId45" Type="http://schemas.openxmlformats.org/officeDocument/2006/relationships/externalLink" Target="externalLinks/externalLink41.xml"/><Relationship Id="rId53" Type="http://schemas.openxmlformats.org/officeDocument/2006/relationships/externalLink" Target="externalLinks/externalLink49.xml"/><Relationship Id="rId58" Type="http://schemas.openxmlformats.org/officeDocument/2006/relationships/externalLink" Target="externalLinks/externalLink54.xml"/><Relationship Id="rId6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externalLink" Target="externalLinks/externalLink24.xml"/><Relationship Id="rId36" Type="http://schemas.openxmlformats.org/officeDocument/2006/relationships/externalLink" Target="externalLinks/externalLink32.xml"/><Relationship Id="rId49" Type="http://schemas.openxmlformats.org/officeDocument/2006/relationships/externalLink" Target="externalLinks/externalLink45.xml"/><Relationship Id="rId57" Type="http://schemas.openxmlformats.org/officeDocument/2006/relationships/externalLink" Target="externalLinks/externalLink53.xml"/><Relationship Id="rId61" Type="http://schemas.openxmlformats.org/officeDocument/2006/relationships/externalLink" Target="externalLinks/externalLink57.xml"/><Relationship Id="rId10" Type="http://schemas.openxmlformats.org/officeDocument/2006/relationships/externalLink" Target="externalLinks/externalLink6.xml"/><Relationship Id="rId19" Type="http://schemas.openxmlformats.org/officeDocument/2006/relationships/externalLink" Target="externalLinks/externalLink15.xml"/><Relationship Id="rId31" Type="http://schemas.openxmlformats.org/officeDocument/2006/relationships/externalLink" Target="externalLinks/externalLink27.xml"/><Relationship Id="rId44" Type="http://schemas.openxmlformats.org/officeDocument/2006/relationships/externalLink" Target="externalLinks/externalLink40.xml"/><Relationship Id="rId52" Type="http://schemas.openxmlformats.org/officeDocument/2006/relationships/externalLink" Target="externalLinks/externalLink48.xml"/><Relationship Id="rId60" Type="http://schemas.openxmlformats.org/officeDocument/2006/relationships/externalLink" Target="externalLinks/externalLink56.xml"/><Relationship Id="rId65" Type="http://schemas.openxmlformats.org/officeDocument/2006/relationships/externalLink" Target="externalLinks/externalLink6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30" Type="http://schemas.openxmlformats.org/officeDocument/2006/relationships/externalLink" Target="externalLinks/externalLink26.xml"/><Relationship Id="rId35" Type="http://schemas.openxmlformats.org/officeDocument/2006/relationships/externalLink" Target="externalLinks/externalLink31.xml"/><Relationship Id="rId43" Type="http://schemas.openxmlformats.org/officeDocument/2006/relationships/externalLink" Target="externalLinks/externalLink39.xml"/><Relationship Id="rId48" Type="http://schemas.openxmlformats.org/officeDocument/2006/relationships/externalLink" Target="externalLinks/externalLink44.xml"/><Relationship Id="rId56" Type="http://schemas.openxmlformats.org/officeDocument/2006/relationships/externalLink" Target="externalLinks/externalLink52.xml"/><Relationship Id="rId64" Type="http://schemas.openxmlformats.org/officeDocument/2006/relationships/externalLink" Target="externalLinks/externalLink60.xml"/><Relationship Id="rId69" Type="http://schemas.openxmlformats.org/officeDocument/2006/relationships/calcChain" Target="calcChain.xml"/><Relationship Id="rId8" Type="http://schemas.openxmlformats.org/officeDocument/2006/relationships/externalLink" Target="externalLinks/externalLink4.xml"/><Relationship Id="rId51" Type="http://schemas.openxmlformats.org/officeDocument/2006/relationships/externalLink" Target="externalLinks/externalLink47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21.xml"/><Relationship Id="rId33" Type="http://schemas.openxmlformats.org/officeDocument/2006/relationships/externalLink" Target="externalLinks/externalLink29.xml"/><Relationship Id="rId38" Type="http://schemas.openxmlformats.org/officeDocument/2006/relationships/externalLink" Target="externalLinks/externalLink34.xml"/><Relationship Id="rId46" Type="http://schemas.openxmlformats.org/officeDocument/2006/relationships/externalLink" Target="externalLinks/externalLink42.xml"/><Relationship Id="rId59" Type="http://schemas.openxmlformats.org/officeDocument/2006/relationships/externalLink" Target="externalLinks/externalLink55.xml"/><Relationship Id="rId67" Type="http://schemas.openxmlformats.org/officeDocument/2006/relationships/styles" Target="styles.xml"/><Relationship Id="rId20" Type="http://schemas.openxmlformats.org/officeDocument/2006/relationships/externalLink" Target="externalLinks/externalLink16.xml"/><Relationship Id="rId41" Type="http://schemas.openxmlformats.org/officeDocument/2006/relationships/externalLink" Target="externalLinks/externalLink37.xml"/><Relationship Id="rId54" Type="http://schemas.openxmlformats.org/officeDocument/2006/relationships/externalLink" Target="externalLinks/externalLink50.xml"/><Relationship Id="rId62" Type="http://schemas.openxmlformats.org/officeDocument/2006/relationships/externalLink" Target="externalLinks/externalLink5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FINANCE\Financial%20Reporting\Lyazzat%20S\August\Crude%20Oil%20Inventory%20Movement%20August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skf\controlling\Current\REE691\Audit%201999\August%201999\RKTF\Special%20Report%20Eng\HH-AUDIT\OLY017\DIAGNOST\ENGLISCH\OLYMPUS\ANLAGEN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nt2\&#1076;&#1083;&#1103;%20&#1073;&#1072;&#1075;&#1076;&#1072;&#1090;\Documents%20and%20Settings\sbenefield\My%20Documents\Assurance%20Services%20MDP\Internal%20Controls%20Project\The%20AS2%20Supplement%20for%20SOA%20404%20(8-11-05)1\Industry%20Workbook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Kyrgstan\New%20Reports\New%20Report%20Apr%2011\New%20Report%20MP%20jan.feb%20Ver%203%20(1)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1611%20Perform%20Preliminary%20Analytical%20Review%20Workbook%20(adjusted%20for%20new%20pack)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Audit\Clients\Shirvan%20oil\FS%20&amp;%20Reports\Financials\F-1,2,3_9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skf\PUBLIC\Current\REE691\Audit%201999\August%201999\RKTF\Special%20Report%20Eng\HH-AUDIT\OLY017\DIAGNOST\ENGLISCH\OLYMPUS\ANLAGEN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DT%20Substantive%20Analytical%20Procedures%20Template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FINANCE\Gord&amp;Datta\EXCEL\Monthend\2001\September\HHL%20Group%20September\SHNOS\GAAPTB-September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nt2\&#1076;&#1083;&#1103;%20&#1073;&#1072;&#1075;&#1076;&#1072;&#1090;\Users\&#1052;&#1072;&#1093;&#1084;&#1091;&#1076;\Desktop\Equip%20Calcs_3shifts_TS_10000(1)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8510%20Forex%20testing%209%20months%202006%20SAMPLE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8240%20COP%20COS%20testing%202011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8440%20Substantive%20Analytical%20Procedures%20(Template)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nt2\&#1076;&#1083;&#1103;%20&#1073;&#1072;&#1075;&#1076;&#1072;&#1090;\Finance\Consolidation\ALEA\Consolidation%20Database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8301%20Production%20Cost%20Leadsheet%202000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bblanchard\My%20Documents\RFP%20728%20-%20Sample%20Evaluation%20Worksheet\Sample%20Evaluation%20Worksheet%20(v1)%20-%20BJB%20-%20060106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FINANCE\Financial%20Reporting\Lyazzat\Monthend\2000\12\Report%20for%20Glen&amp;Alex\HKM%20FS's%20and%20account%20analyses%20%20Dec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4315%20Payroll%20Business%20Cycle%20Controls%20Worksheet%20(07-07)%20%20S%20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etkz001601\x02000173$\My%20Documents\desctop\Report\100PTM_Trial_Balance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skf\controlling\Provisions,%20HBII\old\FS%2001%20March\Current\REE691\Audit%201999\August%201999\RKTF\Special%20Report%20Eng\HH-AUDIT\OLY017\DIAGNOST\ENGLISCH\OLYMPUS\ANLAGEN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8350%20Production%20Cost%20-%20Final%20Analytical%20Review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y%20Documents\_WORK\Finca\Kyrg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y%20Documents\Marcel\Personal\Current\REE691\Audit%201999\August%201999\RKTF\Special%20Report%20Eng\HH-AUDIT\OLY017\DIAGNOST\ENGLISCH\OLYMPUS\ANLAGEN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6141%20AP%20Test%20of%20detai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8350%20G&amp;A%20expenses%20analysi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43%20FA%20Movement%20Schedule%20-%20BALYKCHY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8351%20Payroll%20testing,%20final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40%20FA%20roll-forward%20&amp;%20testing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8240%20Cost%20of%20Sales%20breakdown-%20Atyrau%20branch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y%20Documents\Marcel\Training\training%20Almaty\!CF%20TASK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nt2\&#1076;&#1083;&#1103;%20&#1073;&#1072;&#1075;&#1076;&#1072;&#1090;\Documents%20and%20Settings\aklimova\My%20Documents\Tax%20department\Zhanar\Heidelberg\WPs\Aidana%20backup\WP\051101_taxes%20draft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351.06%20Advances%20test%2031%2012%202006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%20%208230%20XXX%20Payroll%20and%20related%20taxe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6140%20Accounts%20Payable%20Analysis%20as%20at%2031%2010%202003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nt2\&#1076;&#1083;&#1103;%20&#1073;&#1072;&#1075;&#1076;&#1072;&#1090;\Documents%20and%20Settings\trysbekova\Desktop\2266.2%20TB-TS-FS%206m%202006%20in%20KZT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41%20Fixed%20Assets%20Movement%20Schedule%20Atyrau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8341%20Payroll%20test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nt2\&#1076;&#1083;&#1103;%20&#1073;&#1072;&#1075;&#1076;&#1072;&#1090;\Documents%20and%20Settings\aklimova\My%20Documents\Tax%20department\Zoya\ZTE\ZTE\Altel\050214_Summary%20of%20Altel%20taxes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8350%20Payroll%20Testing%202006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8240%20Production%20cost%20-%20analytical%20procedure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8342%20Payroll%20Analysi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2267.2%20TB-TS-FS%20APC%202006%20for%20Client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FINANCE\Gord&amp;Datta\EXCEL\Monthend\2001\September\Analysis\Commentary%20-%20ShNOS%20input%20for%20FSP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5493%20ETS%20(004%202003)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8140%20Gross%20Profit%20Analysi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akuanbay\My%20Documents\PKI%20M&amp;T\UK\Master%20Consolidated%20HHL%20January%202001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2267.2%20TB-TS-FS%20APC%202006%20new%20updated%20FINAL,%20REFERENCED%20TO%20ISSUED%20REPORT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8344%20Administrative%20expense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8246%20Production%20cost%20-%20analytical%20procedure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5340%20Receivable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11%20PP&amp;E%20by%20branches%20-%20%20Final%20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8341%20Salaries%20-%20CHUY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nt2\&#1076;&#1083;&#1103;%20&#1073;&#1072;&#1075;&#1076;&#1072;&#1090;\Documents%20and%20Settings\bsalimgereyev\My%20Documents\Engagements\BMV\Inventory\&#1052;&#1086;&#1080;%20&#1076;&#1086;&#1082;&#1091;&#1084;&#1077;&#1085;&#1090;&#1099;\&#1052;&#1086;&#1080;%20&#1076;&#1086;&#1082;&#1091;&#1084;&#1077;&#1085;&#1090;&#1099;%202000\&#1090;&#1072;&#1088;&#1072;%202000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Audit\TSB015\AUDIT\Dec2001\Final\&#1041;&#1048;&#1056;&#1046;&#1040;\Gzb_1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60;&#1072;&#1089;&#1072;&#1076;&#1048;&#1089;&#1082;&#1050;&#1072;&#1084;&#1077;&#1085;&#1100;_2006.06.3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2202%20Appendix%20III%20-%20Financial%20Reporting%20Package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nt2\&#1076;&#1083;&#1103;%20&#1073;&#1072;&#1075;&#1076;&#1072;&#1090;\Users\limangaziyeva\Desktop\TS%20breakdowns%20for%20Laura\&#1050;&#1055;&#1053;\&#1056;&#1055;_2007-29_&#1050;&#1086;&#1085;&#1090;&#1088;&#1072;&#1082;&#1090;&#1091;-&#1060;&#1069;&#1052;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WINDOWS\TEMP\LME_PRIC_200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%20%20%20%20Substantive%20Analytical%20Review%20-%20Disaggregated%20Pop.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2260.04%20Workings%20for%20FS%20of%20BMB%20Munai%202007_COPY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nt2\&#1076;&#1083;&#1103;%20&#1073;&#1072;&#1075;&#1076;&#1072;&#1090;\Documents%20and%20Settings\ybitsenko\Desktop\2270%20Illustrative%20Consolidated%20Financial%20Statements%20-%20Exce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ugust"/>
      <sheetName val="July"/>
      <sheetName val="July only"/>
      <sheetName val="Sheet3"/>
      <sheetName val="Sheet2"/>
      <sheetName val="2210105"/>
      <sheetName val="2210010"/>
      <sheetName val="2210900"/>
      <sheetName val="June"/>
      <sheetName val="May"/>
      <sheetName val="April"/>
      <sheetName val="2210900-Au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/>
      <sheetData sheetId="8" refreshError="1"/>
      <sheetData sheetId="9" refreshError="1"/>
      <sheetData sheetId="10" refreshError="1"/>
      <sheetData sheetId="1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UV-Überleitung"/>
      <sheetName val="Anlagevermögen"/>
    </sheetNames>
    <sheetDataSet>
      <sheetData sheetId="0"/>
      <sheetData sheetId="1" refreshError="1">
        <row r="1">
          <cell r="Z1" t="str">
            <v>EXHIBIT 3</v>
          </cell>
        </row>
        <row r="2">
          <cell r="Z2" t="str">
            <v>Page 3</v>
          </cell>
        </row>
        <row r="5">
          <cell r="C5" t="str">
            <v>Statement of fixed assets movements</v>
          </cell>
        </row>
        <row r="10">
          <cell r="D10" t="str">
            <v>AQUISITION COST</v>
          </cell>
          <cell r="N10" t="str">
            <v>ACCUMULATED DEPRECIATION</v>
          </cell>
          <cell r="X10" t="str">
            <v>NET BOOK VALUE</v>
          </cell>
        </row>
        <row r="11">
          <cell r="J11" t="str">
            <v xml:space="preserve">Exchange </v>
          </cell>
          <cell r="T11" t="str">
            <v>Exchange</v>
          </cell>
        </row>
        <row r="12">
          <cell r="D12" t="str">
            <v>April 1, 1995</v>
          </cell>
          <cell r="F12" t="str">
            <v>Additions</v>
          </cell>
          <cell r="H12" t="str">
            <v>Disposals</v>
          </cell>
          <cell r="J12" t="str">
            <v>Difference</v>
          </cell>
          <cell r="L12" t="str">
            <v>March 31, 1996</v>
          </cell>
          <cell r="N12" t="str">
            <v>April 1, 1995</v>
          </cell>
          <cell r="P12" t="str">
            <v>Additions</v>
          </cell>
          <cell r="R12" t="str">
            <v>Disposals</v>
          </cell>
          <cell r="T12" t="str">
            <v>Difference</v>
          </cell>
          <cell r="V12" t="str">
            <v>March 31, 1996</v>
          </cell>
          <cell r="X12" t="str">
            <v>March 31, 1996</v>
          </cell>
          <cell r="Z12" t="str">
            <v>March 31, 1995</v>
          </cell>
        </row>
        <row r="13">
          <cell r="D13" t="str">
            <v>DM</v>
          </cell>
          <cell r="F13" t="str">
            <v>DM</v>
          </cell>
          <cell r="H13" t="str">
            <v>DM</v>
          </cell>
          <cell r="J13" t="str">
            <v>DM</v>
          </cell>
          <cell r="L13" t="str">
            <v>DM</v>
          </cell>
          <cell r="N13" t="str">
            <v>DM</v>
          </cell>
          <cell r="P13" t="str">
            <v>DM</v>
          </cell>
          <cell r="R13" t="str">
            <v>DM</v>
          </cell>
          <cell r="T13" t="str">
            <v>DM</v>
          </cell>
          <cell r="V13" t="str">
            <v>DM</v>
          </cell>
          <cell r="X13" t="str">
            <v>DM</v>
          </cell>
          <cell r="Z13" t="str">
            <v>DM</v>
          </cell>
        </row>
        <row r="15">
          <cell r="A15" t="str">
            <v>I.</v>
          </cell>
          <cell r="B15" t="str">
            <v>INTANGIBLE ASSETS</v>
          </cell>
        </row>
        <row r="17">
          <cell r="C17" t="str">
            <v>Franchises, trademarks, patents, licences, and similar rights and licences to such rights</v>
          </cell>
          <cell r="D17">
            <v>1177602</v>
          </cell>
          <cell r="F17">
            <v>535543</v>
          </cell>
          <cell r="H17">
            <v>0</v>
          </cell>
          <cell r="J17">
            <v>33507</v>
          </cell>
          <cell r="L17">
            <v>1746652</v>
          </cell>
          <cell r="N17">
            <v>1169056</v>
          </cell>
          <cell r="P17">
            <v>518223</v>
          </cell>
          <cell r="R17">
            <v>0</v>
          </cell>
          <cell r="T17">
            <v>33508</v>
          </cell>
          <cell r="V17">
            <v>1720787</v>
          </cell>
          <cell r="X17">
            <v>25865</v>
          </cell>
          <cell r="Z17">
            <v>8546</v>
          </cell>
        </row>
        <row r="20">
          <cell r="A20" t="str">
            <v>II.</v>
          </cell>
          <cell r="B20" t="str">
            <v>PROPERTY, PLANT AND EQUIPMENT</v>
          </cell>
        </row>
        <row r="22">
          <cell r="B22" t="str">
            <v>1.</v>
          </cell>
          <cell r="C22" t="str">
            <v>Land, leasehold rights and buildings,</v>
          </cell>
        </row>
        <row r="23">
          <cell r="C23" t="str">
            <v>including buildings on non-owned land</v>
          </cell>
          <cell r="D23">
            <v>5044829</v>
          </cell>
          <cell r="F23">
            <v>0</v>
          </cell>
          <cell r="H23">
            <v>0</v>
          </cell>
          <cell r="J23">
            <v>147080</v>
          </cell>
          <cell r="L23">
            <v>5191909</v>
          </cell>
          <cell r="N23">
            <v>2608657</v>
          </cell>
          <cell r="P23">
            <v>129397</v>
          </cell>
          <cell r="R23">
            <v>0</v>
          </cell>
          <cell r="T23">
            <v>77093</v>
          </cell>
          <cell r="V23">
            <v>2815147</v>
          </cell>
          <cell r="X23">
            <v>2376762</v>
          </cell>
          <cell r="Z23">
            <v>2436172</v>
          </cell>
        </row>
        <row r="24">
          <cell r="B24" t="str">
            <v>2.</v>
          </cell>
          <cell r="C24" t="str">
            <v xml:space="preserve">Other equipment, operational and </v>
          </cell>
        </row>
        <row r="25">
          <cell r="C25" t="str">
            <v>office equipment</v>
          </cell>
          <cell r="D25">
            <v>11635933</v>
          </cell>
          <cell r="F25">
            <v>4656110</v>
          </cell>
          <cell r="H25">
            <v>-1917556</v>
          </cell>
          <cell r="J25">
            <v>245073</v>
          </cell>
          <cell r="L25">
            <v>14619560</v>
          </cell>
          <cell r="N25">
            <v>8181318</v>
          </cell>
          <cell r="P25">
            <v>2348299</v>
          </cell>
          <cell r="R25">
            <v>-827341</v>
          </cell>
          <cell r="T25">
            <v>201854</v>
          </cell>
          <cell r="V25">
            <v>9904130</v>
          </cell>
          <cell r="X25">
            <v>4715430</v>
          </cell>
          <cell r="Z25">
            <v>3454615</v>
          </cell>
        </row>
        <row r="27">
          <cell r="D27">
            <v>16680762</v>
          </cell>
          <cell r="F27">
            <v>4656110</v>
          </cell>
          <cell r="H27">
            <v>-1917556</v>
          </cell>
          <cell r="J27">
            <v>392153</v>
          </cell>
          <cell r="L27">
            <v>19811469</v>
          </cell>
          <cell r="N27">
            <v>10789975.140000001</v>
          </cell>
          <cell r="P27">
            <v>2477696</v>
          </cell>
          <cell r="R27">
            <v>-827341</v>
          </cell>
          <cell r="T27">
            <v>278947</v>
          </cell>
          <cell r="V27">
            <v>12719277.140000001</v>
          </cell>
          <cell r="X27">
            <v>7092192</v>
          </cell>
          <cell r="Z27">
            <v>5890787</v>
          </cell>
        </row>
        <row r="29">
          <cell r="D29">
            <v>17858363.649999999</v>
          </cell>
          <cell r="F29">
            <v>5191653</v>
          </cell>
          <cell r="H29">
            <v>-1917556</v>
          </cell>
          <cell r="I29">
            <v>0</v>
          </cell>
          <cell r="J29">
            <v>425660</v>
          </cell>
          <cell r="L29">
            <v>21558121</v>
          </cell>
          <cell r="N29">
            <v>11959031.140000001</v>
          </cell>
          <cell r="O29">
            <v>0</v>
          </cell>
          <cell r="P29">
            <v>2995919</v>
          </cell>
          <cell r="Q29">
            <v>0</v>
          </cell>
          <cell r="R29">
            <v>-827341</v>
          </cell>
          <cell r="S29">
            <v>0</v>
          </cell>
          <cell r="T29">
            <v>312455</v>
          </cell>
          <cell r="U29">
            <v>0</v>
          </cell>
          <cell r="V29">
            <v>14440064.140000001</v>
          </cell>
          <cell r="X29">
            <v>7118057</v>
          </cell>
          <cell r="Y29">
            <v>0</v>
          </cell>
          <cell r="Z29">
            <v>5899333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S"/>
      <sheetName val="CO RECONCILIATION"/>
      <sheetName val="EXPENDITURE CYCLE"/>
      <sheetName val="DESIGN TAB"/>
    </sheetNames>
    <sheetDataSet>
      <sheetData sheetId="0" refreshError="1"/>
      <sheetData sheetId="1" refreshError="1"/>
      <sheetData sheetId="2"/>
      <sheetData sheetId="3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ver"/>
      <sheetName val="Profit &amp; Loss"/>
      <sheetName val="Balance Sheet"/>
      <sheetName val="Graphs"/>
      <sheetName val="Check"/>
      <sheetName val="Cash Flow"/>
      <sheetName val="Key Indicators"/>
      <sheetName val="Debt Summary"/>
      <sheetName val="misc"/>
      <sheetName val="Module1"/>
      <sheetName val="Dialog_update_print"/>
      <sheetName val="Dialog_month"/>
      <sheetName val="Dialog_Paper_siz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1">
          <cell r="B1" t="str">
            <v>Stansun</v>
          </cell>
        </row>
        <row r="2">
          <cell r="B2" t="str">
            <v>USD</v>
          </cell>
        </row>
      </sheetData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uidance"/>
      <sheetName val="Summary"/>
      <sheetName val="Balance Sheet"/>
      <sheetName val="Income Statement"/>
      <sheetName val="Ratios"/>
      <sheetName val="Graphs"/>
      <sheetName val="Graphs Data"/>
      <sheetName val="Other Analytical Procedures"/>
      <sheetName val="Tickmarks"/>
      <sheetName val="12 разд. все"/>
      <sheetName val="HideSheet"/>
      <sheetName val="Profit and loss"/>
      <sheetName val="CF"/>
    </sheetNames>
    <sheetDataSet>
      <sheetData sheetId="0" refreshError="1"/>
      <sheetData sheetId="1" refreshError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F"/>
      <sheetName val="Changes"/>
      <sheetName val="FS-97"/>
      <sheetName val="RJE 97"/>
      <sheetName val="FS-98"/>
      <sheetName val="RJE 98"/>
      <sheetName val="Equity roll 98"/>
      <sheetName val="FS-99"/>
      <sheetName val="AJE 99"/>
      <sheetName val="RJE 99"/>
      <sheetName val="Equity roll 99"/>
      <sheetName val="FS_97"/>
    </sheetNames>
    <sheetDataSet>
      <sheetData sheetId="0"/>
      <sheetData sheetId="1"/>
      <sheetData sheetId="2" refreshError="1">
        <row r="90">
          <cell r="BA90">
            <v>4405391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UV-Überleitung"/>
      <sheetName val="Anlagevermögen"/>
    </sheetNames>
    <sheetDataSet>
      <sheetData sheetId="0"/>
      <sheetData sheetId="1" refreshError="1">
        <row r="1">
          <cell r="Z1" t="str">
            <v>EXHIBIT 3</v>
          </cell>
        </row>
        <row r="2">
          <cell r="Z2" t="str">
            <v>Page 3</v>
          </cell>
        </row>
        <row r="5">
          <cell r="C5" t="str">
            <v>Statement of fixed assets movements</v>
          </cell>
        </row>
        <row r="10">
          <cell r="D10" t="str">
            <v>AQUISITION COST</v>
          </cell>
          <cell r="N10" t="str">
            <v>ACCUMULATED DEPRECIATION</v>
          </cell>
          <cell r="X10" t="str">
            <v>NET BOOK VALUE</v>
          </cell>
        </row>
        <row r="11">
          <cell r="J11" t="str">
            <v xml:space="preserve">Exchange </v>
          </cell>
          <cell r="T11" t="str">
            <v>Exchange</v>
          </cell>
        </row>
        <row r="12">
          <cell r="D12" t="str">
            <v>April 1, 1995</v>
          </cell>
          <cell r="F12" t="str">
            <v>Additions</v>
          </cell>
          <cell r="H12" t="str">
            <v>Disposals</v>
          </cell>
          <cell r="J12" t="str">
            <v>Difference</v>
          </cell>
          <cell r="L12" t="str">
            <v>March 31, 1996</v>
          </cell>
          <cell r="N12" t="str">
            <v>April 1, 1995</v>
          </cell>
          <cell r="P12" t="str">
            <v>Additions</v>
          </cell>
          <cell r="R12" t="str">
            <v>Disposals</v>
          </cell>
          <cell r="T12" t="str">
            <v>Difference</v>
          </cell>
          <cell r="V12" t="str">
            <v>March 31, 1996</v>
          </cell>
          <cell r="X12" t="str">
            <v>March 31, 1996</v>
          </cell>
          <cell r="Z12" t="str">
            <v>March 31, 1995</v>
          </cell>
        </row>
        <row r="13">
          <cell r="D13" t="str">
            <v>DM</v>
          </cell>
          <cell r="F13" t="str">
            <v>DM</v>
          </cell>
          <cell r="H13" t="str">
            <v>DM</v>
          </cell>
          <cell r="J13" t="str">
            <v>DM</v>
          </cell>
          <cell r="L13" t="str">
            <v>DM</v>
          </cell>
          <cell r="N13" t="str">
            <v>DM</v>
          </cell>
          <cell r="P13" t="str">
            <v>DM</v>
          </cell>
          <cell r="R13" t="str">
            <v>DM</v>
          </cell>
          <cell r="T13" t="str">
            <v>DM</v>
          </cell>
          <cell r="V13" t="str">
            <v>DM</v>
          </cell>
          <cell r="X13" t="str">
            <v>DM</v>
          </cell>
          <cell r="Z13" t="str">
            <v>DM</v>
          </cell>
        </row>
        <row r="15">
          <cell r="A15" t="str">
            <v>I.</v>
          </cell>
          <cell r="B15" t="str">
            <v>INTANGIBLE ASSETS</v>
          </cell>
        </row>
        <row r="17">
          <cell r="C17" t="str">
            <v>Franchises, trademarks, patents, licences, and similar rights and licences to such rights</v>
          </cell>
          <cell r="D17">
            <v>1177602</v>
          </cell>
          <cell r="F17">
            <v>535543</v>
          </cell>
          <cell r="H17">
            <v>0</v>
          </cell>
          <cell r="J17">
            <v>33507</v>
          </cell>
          <cell r="L17">
            <v>1746652</v>
          </cell>
          <cell r="N17">
            <v>1169056</v>
          </cell>
          <cell r="P17">
            <v>518223</v>
          </cell>
          <cell r="R17">
            <v>0</v>
          </cell>
          <cell r="T17">
            <v>33508</v>
          </cell>
          <cell r="V17">
            <v>1720787</v>
          </cell>
          <cell r="X17">
            <v>25865</v>
          </cell>
          <cell r="Z17">
            <v>8546</v>
          </cell>
        </row>
        <row r="20">
          <cell r="A20" t="str">
            <v>II.</v>
          </cell>
          <cell r="B20" t="str">
            <v>PROPERTY, PLANT AND EQUIPMENT</v>
          </cell>
        </row>
        <row r="22">
          <cell r="B22" t="str">
            <v>1.</v>
          </cell>
          <cell r="C22" t="str">
            <v>Land, leasehold rights and buildings,</v>
          </cell>
        </row>
        <row r="23">
          <cell r="C23" t="str">
            <v>including buildings on non-owned land</v>
          </cell>
          <cell r="D23">
            <v>5044829</v>
          </cell>
          <cell r="F23">
            <v>0</v>
          </cell>
          <cell r="H23">
            <v>0</v>
          </cell>
          <cell r="J23">
            <v>147080</v>
          </cell>
          <cell r="L23">
            <v>5191909</v>
          </cell>
          <cell r="N23">
            <v>2608657</v>
          </cell>
          <cell r="P23">
            <v>129397</v>
          </cell>
          <cell r="R23">
            <v>0</v>
          </cell>
          <cell r="T23">
            <v>77093</v>
          </cell>
          <cell r="V23">
            <v>2815147</v>
          </cell>
          <cell r="X23">
            <v>2376762</v>
          </cell>
          <cell r="Z23">
            <v>2436172</v>
          </cell>
        </row>
        <row r="24">
          <cell r="B24" t="str">
            <v>2.</v>
          </cell>
          <cell r="C24" t="str">
            <v xml:space="preserve">Other equipment, operational and </v>
          </cell>
        </row>
        <row r="25">
          <cell r="C25" t="str">
            <v>office equipment</v>
          </cell>
          <cell r="D25">
            <v>11635933</v>
          </cell>
          <cell r="F25">
            <v>4656110</v>
          </cell>
          <cell r="H25">
            <v>-1917556</v>
          </cell>
          <cell r="J25">
            <v>245073</v>
          </cell>
          <cell r="L25">
            <v>14619560</v>
          </cell>
          <cell r="N25">
            <v>8181318</v>
          </cell>
          <cell r="P25">
            <v>2348299</v>
          </cell>
          <cell r="R25">
            <v>-827341</v>
          </cell>
          <cell r="T25">
            <v>201854</v>
          </cell>
          <cell r="V25">
            <v>9904130</v>
          </cell>
          <cell r="X25">
            <v>4715430</v>
          </cell>
          <cell r="Z25">
            <v>3454615</v>
          </cell>
        </row>
        <row r="27">
          <cell r="D27">
            <v>16680762</v>
          </cell>
          <cell r="F27">
            <v>4656110</v>
          </cell>
          <cell r="H27">
            <v>-1917556</v>
          </cell>
          <cell r="J27">
            <v>392153</v>
          </cell>
          <cell r="L27">
            <v>19811469</v>
          </cell>
          <cell r="N27">
            <v>10789975.140000001</v>
          </cell>
          <cell r="P27">
            <v>2477696</v>
          </cell>
          <cell r="R27">
            <v>-827341</v>
          </cell>
          <cell r="T27">
            <v>278947</v>
          </cell>
          <cell r="V27">
            <v>12719277.140000001</v>
          </cell>
          <cell r="X27">
            <v>7092192</v>
          </cell>
          <cell r="Z27">
            <v>5890787</v>
          </cell>
        </row>
        <row r="29">
          <cell r="D29">
            <v>17858363.649999999</v>
          </cell>
          <cell r="F29">
            <v>5191653</v>
          </cell>
          <cell r="H29">
            <v>-1917556</v>
          </cell>
          <cell r="I29">
            <v>0</v>
          </cell>
          <cell r="J29">
            <v>425660</v>
          </cell>
          <cell r="L29">
            <v>21558121</v>
          </cell>
          <cell r="N29">
            <v>11959031.140000001</v>
          </cell>
          <cell r="O29">
            <v>0</v>
          </cell>
          <cell r="P29">
            <v>2995919</v>
          </cell>
          <cell r="Q29">
            <v>0</v>
          </cell>
          <cell r="R29">
            <v>-827341</v>
          </cell>
          <cell r="S29">
            <v>0</v>
          </cell>
          <cell r="T29">
            <v>312455</v>
          </cell>
          <cell r="U29">
            <v>0</v>
          </cell>
          <cell r="V29">
            <v>14440064.140000001</v>
          </cell>
          <cell r="X29">
            <v>7118057</v>
          </cell>
          <cell r="Y29">
            <v>0</v>
          </cell>
          <cell r="Z29">
            <v>5899333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A Procedures"/>
      <sheetName val="Threshold Table"/>
      <sheetName val="Tickmarks"/>
    </sheetNames>
    <sheetDataSet>
      <sheetData sheetId="0" refreshError="1">
        <row r="32">
          <cell r="C32">
            <v>0</v>
          </cell>
        </row>
      </sheetData>
      <sheetData sheetId="1"/>
      <sheetData sheetId="2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venue, Margins &amp; Inventory"/>
      <sheetName val="Income Analysis"/>
      <sheetName val="Bal Sheet"/>
      <sheetName val="Volumes"/>
      <sheetName val="AR Analysis "/>
      <sheetName val="Advances Received"/>
      <sheetName val="Prepayments"/>
      <sheetName val="Refining"/>
      <sheetName val="G&amp;A Analysis"/>
      <sheetName val="Selling Exp"/>
      <sheetName val=" GAAP Summary"/>
      <sheetName val="GAAP TB 30.09.01  detail p&amp;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Расчет"/>
      <sheetName val="удрасхрем"/>
      <sheetName val="4.4PLF"/>
      <sheetName val="4.5ЭксплЗатрат"/>
      <sheetName val="4.3MatCost"/>
      <sheetName val="BudjetEff"/>
      <sheetName val="эко"/>
      <sheetName val="ЭЗ"/>
      <sheetName val="3.3.Кредит"/>
      <sheetName val="Диагр"/>
      <sheetName val="Баз"/>
      <sheetName val="ТЭП"/>
      <sheetName val="1.1календГр"/>
      <sheetName val="Мод"/>
      <sheetName val="Анализ"/>
      <sheetName val="8.1дох"/>
      <sheetName val="EcMod"/>
      <sheetName val="Аморт"/>
      <sheetName val="К"/>
      <sheetName val="3.2Capital"/>
      <sheetName val="табл1Запасы"/>
      <sheetName val="Перечень оборудования"/>
      <sheetName val="Устанавливаемые показатели"/>
      <sheetName val="Скреперы"/>
      <sheetName val="Комбайн"/>
      <sheetName val="самосвал-руда"/>
      <sheetName val="Gat-988G"/>
      <sheetName val="Обогатительная техника"/>
      <sheetName val="Штатное и оплата"/>
      <sheetName val="ore cost"/>
      <sheetName val="Щек дроб-ка TEREX X400"/>
      <sheetName val="CAT345"/>
      <sheetName val="Бульдозер D9R"/>
      <sheetName val="Режим и показатели"/>
      <sheetName val="Отчет о совместимост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araltyn"/>
      <sheetName val="Test(C)"/>
      <sheetName val="Dank"/>
      <sheetName val="Test (D)"/>
      <sheetName val="Ex-rates"/>
      <sheetName val="Expected vs Actual"/>
      <sheetName val="Tracing 301.2"/>
      <sheetName val="Jan(D)"/>
      <sheetName val="Jan(C)"/>
      <sheetName val="Feb(C)"/>
      <sheetName val="Feb(D)"/>
      <sheetName val="Mar(C)"/>
      <sheetName val="Mar(D)"/>
      <sheetName val="Apr(C)"/>
      <sheetName val="Apr(D)"/>
      <sheetName val="May(D)"/>
      <sheetName val="May(C)"/>
      <sheetName val="Jun(C)"/>
      <sheetName val="Jun(D)"/>
      <sheetName val="jul(C)"/>
      <sheetName val="jul(D)"/>
      <sheetName val="Aug(C)"/>
      <sheetName val="Aug(D)"/>
      <sheetName val="Sep(C)"/>
      <sheetName val="Sep(D)"/>
      <sheetName val="Threshold Calc"/>
      <sheetName val="Tickmarks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"/>
      <sheetName val="Disclosure"/>
      <sheetName val="Movement- TMK"/>
      <sheetName val="Movement- STM"/>
      <sheetName val="GM and COP analysis"/>
      <sheetName val="TOD_ capital repair"/>
      <sheetName val="TOD_ Electricity"/>
      <sheetName val="TOD_ 3rd party services"/>
      <sheetName val="TOD_ repair by 3rd parties"/>
      <sheetName val="PBC-others"/>
      <sheetName val="AST"/>
      <sheetName val="Tickmarks"/>
    </sheetNames>
    <sheetDataSet>
      <sheetData sheetId="0"/>
      <sheetData sheetId="1"/>
      <sheetData sheetId="2"/>
      <sheetData sheetId="3"/>
      <sheetData sheetId="4"/>
      <sheetData sheetId="5">
        <row r="625">
          <cell r="G625">
            <v>165307.52101999999</v>
          </cell>
          <cell r="K625">
            <v>-82653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xcess Calc Payroll"/>
      <sheetName val="Excess Calc Social Tax"/>
      <sheetName val="Tickmarks"/>
      <sheetName val="B 1"/>
      <sheetName val="A 100"/>
      <sheetName val="std tabel"/>
      <sheetName val="Settings"/>
      <sheetName val="7. ДЕБИТОРСКАЯ ЗАДОЛЖЕННОСТЬ"/>
      <sheetName val="setup"/>
      <sheetName val="Расчет_Каз_04"/>
      <sheetName val="A-20"/>
      <sheetName val="Worksheet in 8440 Substantive A"/>
      <sheetName val="New Valuation"/>
      <sheetName val="Баланс "/>
      <sheetName val="7.31 (2)"/>
      <sheetName val="통합"/>
      <sheetName val="BALANCE"/>
    </sheetNames>
    <sheetDataSet>
      <sheetData sheetId="0">
        <row r="3">
          <cell r="B3">
            <v>610500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ver Sheet"/>
      <sheetName val="Form_1"/>
      <sheetName val="Form_2"/>
      <sheetName val="Form_3"/>
      <sheetName val="Form_4"/>
      <sheetName val="Form_5"/>
      <sheetName val="Form_6"/>
      <sheetName val="Form_7"/>
      <sheetName val="Form_8"/>
      <sheetName val="Form_9"/>
      <sheetName val="Form_10"/>
      <sheetName val="Form_11"/>
      <sheetName val="Form_12"/>
      <sheetName val="Form_13"/>
      <sheetName val="Form_14"/>
      <sheetName val="Form_15"/>
      <sheetName val="Form_16"/>
      <sheetName val="Form_17"/>
      <sheetName val="Form_18"/>
      <sheetName val="Form_19"/>
      <sheetName val="Form_20"/>
    </sheetNames>
    <sheetDataSet>
      <sheetData sheetId="0">
        <row r="3">
          <cell r="A3" t="str">
            <v>31. Dec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ead"/>
      <sheetName val="Links"/>
      <sheetName val="Tickmarks"/>
      <sheetName val="17"/>
      <sheetName val="Royalty"/>
      <sheetName val="GAAP TB 31.12.01  detail p&amp;l"/>
      <sheetName val="Статьи"/>
      <sheetName val="t0_name"/>
      <sheetName val="незав. Домодедово"/>
      <sheetName val="GAAP TB 30.08.01  detail p&amp;l"/>
      <sheetName val="DTL"/>
      <sheetName val="Land Lease"/>
      <sheetName val="Форма2"/>
      <sheetName val="TB KMG Fin 2007"/>
      <sheetName val="TasAt"/>
      <sheetName val="Worksheet in (C) 8301 Productio"/>
      <sheetName val="Rates"/>
      <sheetName val="ГМ "/>
      <sheetName val="US Dollar 2003"/>
      <sheetName val="SDR 2003"/>
      <sheetName val="2210900-Aug"/>
      <sheetName val="GAAP TB 30.09.01  detail p&amp;l"/>
      <sheetName val="Hidden"/>
      <sheetName val="06 capex ЛУКОЙЛ"/>
      <sheetName val="Об-я св-а"/>
      <sheetName val="X-rates"/>
      <sheetName val="ВОЛС"/>
      <sheetName val="Inputs&amp;Results"/>
      <sheetName val="Operations"/>
    </sheetNames>
    <sheetDataSet>
      <sheetData sheetId="0">
        <row r="1">
          <cell r="F1" t="str">
            <v>Preliminary</v>
          </cell>
        </row>
      </sheetData>
      <sheetData sheetId="1" refreshError="1">
        <row r="1">
          <cell r="F1" t="str">
            <v>Preliminary</v>
          </cell>
          <cell r="G1" t="str">
            <v>AJE</v>
          </cell>
          <cell r="H1" t="str">
            <v>Adjusted</v>
          </cell>
          <cell r="I1" t="str">
            <v>RJE</v>
          </cell>
          <cell r="J1" t="str">
            <v>Final</v>
          </cell>
          <cell r="K1" t="str">
            <v>PY1</v>
          </cell>
        </row>
        <row r="3">
          <cell r="F3">
            <v>283046</v>
          </cell>
          <cell r="G3">
            <v>0</v>
          </cell>
          <cell r="H3">
            <v>283046</v>
          </cell>
          <cell r="I3">
            <v>0</v>
          </cell>
          <cell r="J3">
            <v>283046</v>
          </cell>
          <cell r="K3">
            <v>0</v>
          </cell>
        </row>
        <row r="4"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</row>
        <row r="5"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</row>
        <row r="6">
          <cell r="F6">
            <v>2447</v>
          </cell>
          <cell r="G6">
            <v>0</v>
          </cell>
          <cell r="H6">
            <v>2447</v>
          </cell>
          <cell r="I6">
            <v>0</v>
          </cell>
          <cell r="J6">
            <v>2447</v>
          </cell>
          <cell r="K6">
            <v>0</v>
          </cell>
        </row>
        <row r="7"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F10">
            <v>420</v>
          </cell>
          <cell r="G10">
            <v>0</v>
          </cell>
          <cell r="H10">
            <v>420</v>
          </cell>
          <cell r="I10">
            <v>0</v>
          </cell>
          <cell r="J10">
            <v>420</v>
          </cell>
          <cell r="K10">
            <v>0</v>
          </cell>
        </row>
        <row r="11"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</row>
        <row r="28"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0"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</row>
        <row r="32"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</row>
        <row r="34"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</row>
        <row r="35"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</row>
        <row r="36"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</row>
        <row r="38"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</row>
        <row r="40"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</row>
        <row r="41"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</row>
        <row r="42"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</row>
        <row r="46"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</row>
        <row r="49"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</row>
        <row r="53"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</row>
        <row r="54"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</row>
        <row r="55"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</row>
        <row r="62"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</row>
        <row r="66"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</row>
        <row r="67"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</row>
        <row r="68"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</row>
        <row r="69"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</row>
        <row r="70"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</row>
        <row r="71"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</row>
        <row r="72"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</row>
        <row r="76"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</row>
        <row r="77"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</row>
        <row r="78"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</row>
        <row r="79"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</row>
        <row r="80"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</row>
        <row r="81"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</row>
        <row r="85"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</row>
        <row r="86"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</row>
        <row r="87"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</row>
        <row r="88"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</row>
        <row r="89"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</row>
        <row r="90"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</row>
        <row r="91"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</row>
        <row r="92"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</row>
        <row r="93"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</row>
        <row r="94"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</row>
        <row r="95"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</row>
        <row r="96"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</row>
        <row r="97"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</row>
        <row r="98"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</row>
        <row r="99"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</row>
        <row r="100"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</row>
        <row r="101"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</row>
        <row r="102"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</row>
        <row r="103"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</row>
        <row r="104"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</row>
        <row r="105"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</row>
        <row r="106"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</row>
        <row r="107"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</row>
        <row r="108"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</row>
        <row r="109"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</row>
        <row r="110"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</row>
        <row r="111"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</row>
        <row r="112"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</row>
        <row r="113"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</row>
        <row r="114"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</row>
        <row r="115"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</row>
        <row r="116"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</row>
        <row r="117"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</row>
        <row r="118"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</row>
        <row r="119"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</row>
        <row r="120"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</row>
        <row r="121"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</row>
        <row r="122"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</row>
        <row r="123"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</row>
        <row r="124"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</row>
        <row r="125"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</row>
        <row r="126"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</row>
        <row r="127"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</row>
        <row r="128"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</row>
        <row r="129"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</row>
        <row r="130"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</row>
        <row r="131"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</row>
        <row r="132"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</row>
        <row r="133"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</row>
        <row r="134"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</row>
        <row r="135"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</row>
        <row r="136"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</row>
        <row r="137"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</row>
        <row r="138"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</row>
        <row r="139"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</row>
        <row r="140">
          <cell r="F140">
            <v>109</v>
          </cell>
          <cell r="G140">
            <v>0</v>
          </cell>
          <cell r="H140">
            <v>109</v>
          </cell>
          <cell r="I140">
            <v>0</v>
          </cell>
          <cell r="J140">
            <v>109</v>
          </cell>
          <cell r="K140">
            <v>0</v>
          </cell>
        </row>
        <row r="141"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</row>
        <row r="142"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</row>
        <row r="143"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</row>
        <row r="144"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</row>
        <row r="145"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</row>
        <row r="146"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</row>
        <row r="147"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</row>
        <row r="148"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</row>
        <row r="149"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</row>
        <row r="150"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</row>
        <row r="151"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</row>
        <row r="152"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</row>
        <row r="153"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</row>
        <row r="154"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</row>
        <row r="155"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</row>
        <row r="156"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</row>
        <row r="157"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</row>
        <row r="158">
          <cell r="F158">
            <v>501</v>
          </cell>
          <cell r="G158">
            <v>0</v>
          </cell>
          <cell r="H158">
            <v>501</v>
          </cell>
          <cell r="I158">
            <v>0</v>
          </cell>
          <cell r="J158">
            <v>501</v>
          </cell>
          <cell r="K158">
            <v>0</v>
          </cell>
        </row>
        <row r="159"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</row>
        <row r="160"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</row>
        <row r="161">
          <cell r="F161">
            <v>106</v>
          </cell>
          <cell r="G161">
            <v>0</v>
          </cell>
          <cell r="H161">
            <v>106</v>
          </cell>
          <cell r="I161">
            <v>0</v>
          </cell>
          <cell r="J161">
            <v>106</v>
          </cell>
          <cell r="K161">
            <v>0</v>
          </cell>
        </row>
        <row r="162"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</row>
        <row r="163"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</row>
        <row r="164"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</row>
        <row r="165"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</row>
        <row r="166"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</row>
        <row r="167"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</row>
        <row r="168"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</row>
        <row r="169"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</row>
        <row r="170"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</row>
        <row r="171"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</row>
        <row r="172"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</row>
        <row r="173"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</row>
        <row r="174"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</row>
        <row r="175"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</row>
        <row r="176"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</row>
        <row r="177"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</row>
        <row r="178"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</row>
        <row r="179"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</row>
        <row r="180"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</row>
        <row r="181"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</row>
        <row r="182"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</row>
        <row r="183"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</row>
        <row r="184"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</row>
        <row r="185"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</row>
        <row r="186"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</row>
        <row r="187"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</row>
        <row r="188"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</row>
        <row r="189"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</row>
        <row r="190"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</row>
        <row r="191"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</row>
        <row r="192"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</row>
        <row r="193"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</row>
        <row r="194"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</row>
        <row r="195"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</row>
        <row r="196"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</row>
        <row r="197"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</row>
        <row r="198"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</row>
        <row r="199"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</row>
        <row r="200">
          <cell r="F200">
            <v>105007</v>
          </cell>
          <cell r="G200">
            <v>0</v>
          </cell>
          <cell r="H200">
            <v>105007</v>
          </cell>
          <cell r="I200">
            <v>0</v>
          </cell>
          <cell r="J200">
            <v>105007</v>
          </cell>
          <cell r="K200">
            <v>0</v>
          </cell>
        </row>
        <row r="201">
          <cell r="F201">
            <v>1472</v>
          </cell>
          <cell r="G201">
            <v>0</v>
          </cell>
          <cell r="H201">
            <v>1472</v>
          </cell>
          <cell r="I201">
            <v>0</v>
          </cell>
          <cell r="J201">
            <v>1472</v>
          </cell>
          <cell r="K201">
            <v>0</v>
          </cell>
        </row>
        <row r="202">
          <cell r="F202">
            <v>7953</v>
          </cell>
          <cell r="G202">
            <v>0</v>
          </cell>
          <cell r="H202">
            <v>7953</v>
          </cell>
          <cell r="I202">
            <v>0</v>
          </cell>
          <cell r="J202">
            <v>7953</v>
          </cell>
          <cell r="K202">
            <v>0</v>
          </cell>
        </row>
        <row r="203">
          <cell r="F203">
            <v>243</v>
          </cell>
          <cell r="G203">
            <v>0</v>
          </cell>
          <cell r="H203">
            <v>243</v>
          </cell>
          <cell r="I203">
            <v>0</v>
          </cell>
          <cell r="J203">
            <v>243</v>
          </cell>
          <cell r="K203">
            <v>0</v>
          </cell>
        </row>
        <row r="204">
          <cell r="F204">
            <v>10573</v>
          </cell>
          <cell r="G204">
            <v>0</v>
          </cell>
          <cell r="H204">
            <v>10573</v>
          </cell>
          <cell r="I204">
            <v>0</v>
          </cell>
          <cell r="J204">
            <v>10573</v>
          </cell>
          <cell r="K204">
            <v>0</v>
          </cell>
        </row>
        <row r="205">
          <cell r="F205">
            <v>847</v>
          </cell>
          <cell r="G205">
            <v>0</v>
          </cell>
          <cell r="H205">
            <v>847</v>
          </cell>
          <cell r="I205">
            <v>0</v>
          </cell>
          <cell r="J205">
            <v>847</v>
          </cell>
          <cell r="K205">
            <v>0</v>
          </cell>
        </row>
        <row r="206">
          <cell r="F206">
            <v>2372</v>
          </cell>
          <cell r="G206">
            <v>0</v>
          </cell>
          <cell r="H206">
            <v>2372</v>
          </cell>
          <cell r="I206">
            <v>0</v>
          </cell>
          <cell r="J206">
            <v>2372</v>
          </cell>
          <cell r="K206">
            <v>0</v>
          </cell>
        </row>
        <row r="207">
          <cell r="F207">
            <v>876</v>
          </cell>
          <cell r="G207">
            <v>0</v>
          </cell>
          <cell r="H207">
            <v>876</v>
          </cell>
          <cell r="I207">
            <v>0</v>
          </cell>
          <cell r="J207">
            <v>876</v>
          </cell>
          <cell r="K207">
            <v>0</v>
          </cell>
        </row>
        <row r="208">
          <cell r="F208">
            <v>18</v>
          </cell>
          <cell r="G208">
            <v>0</v>
          </cell>
          <cell r="H208">
            <v>18</v>
          </cell>
          <cell r="I208">
            <v>0</v>
          </cell>
          <cell r="J208">
            <v>18</v>
          </cell>
          <cell r="K208">
            <v>0</v>
          </cell>
        </row>
        <row r="209"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</row>
        <row r="210"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</row>
        <row r="211"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</row>
        <row r="212"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</row>
        <row r="213"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</row>
        <row r="214"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</row>
        <row r="215">
          <cell r="F215">
            <v>612</v>
          </cell>
          <cell r="G215">
            <v>0</v>
          </cell>
          <cell r="H215">
            <v>612</v>
          </cell>
          <cell r="I215">
            <v>0</v>
          </cell>
          <cell r="J215">
            <v>612</v>
          </cell>
          <cell r="K215">
            <v>0</v>
          </cell>
        </row>
        <row r="216">
          <cell r="F216">
            <v>284</v>
          </cell>
          <cell r="G216">
            <v>0</v>
          </cell>
          <cell r="H216">
            <v>284</v>
          </cell>
          <cell r="I216">
            <v>0</v>
          </cell>
          <cell r="J216">
            <v>284</v>
          </cell>
          <cell r="K216">
            <v>0</v>
          </cell>
        </row>
        <row r="217">
          <cell r="F217">
            <v>314</v>
          </cell>
          <cell r="G217">
            <v>0</v>
          </cell>
          <cell r="H217">
            <v>314</v>
          </cell>
          <cell r="I217">
            <v>0</v>
          </cell>
          <cell r="J217">
            <v>314</v>
          </cell>
          <cell r="K217">
            <v>0</v>
          </cell>
        </row>
        <row r="218">
          <cell r="F218">
            <v>688</v>
          </cell>
          <cell r="G218">
            <v>0</v>
          </cell>
          <cell r="H218">
            <v>688</v>
          </cell>
          <cell r="I218">
            <v>0</v>
          </cell>
          <cell r="J218">
            <v>688</v>
          </cell>
          <cell r="K218">
            <v>0</v>
          </cell>
        </row>
        <row r="219">
          <cell r="F219">
            <v>252360</v>
          </cell>
          <cell r="G219">
            <v>0</v>
          </cell>
          <cell r="H219">
            <v>252360</v>
          </cell>
          <cell r="I219">
            <v>0</v>
          </cell>
          <cell r="J219">
            <v>252360</v>
          </cell>
          <cell r="K219">
            <v>0</v>
          </cell>
        </row>
        <row r="220">
          <cell r="F220">
            <v>33602</v>
          </cell>
          <cell r="G220">
            <v>0</v>
          </cell>
          <cell r="H220">
            <v>33602</v>
          </cell>
          <cell r="I220">
            <v>0</v>
          </cell>
          <cell r="J220">
            <v>33602</v>
          </cell>
          <cell r="K220">
            <v>0</v>
          </cell>
        </row>
        <row r="221">
          <cell r="F221">
            <v>9</v>
          </cell>
          <cell r="G221">
            <v>0</v>
          </cell>
          <cell r="H221">
            <v>9</v>
          </cell>
          <cell r="I221">
            <v>0</v>
          </cell>
          <cell r="J221">
            <v>9</v>
          </cell>
          <cell r="K221">
            <v>0</v>
          </cell>
        </row>
        <row r="222">
          <cell r="F222">
            <v>34</v>
          </cell>
          <cell r="G222">
            <v>0</v>
          </cell>
          <cell r="H222">
            <v>34</v>
          </cell>
          <cell r="I222">
            <v>0</v>
          </cell>
          <cell r="J222">
            <v>34</v>
          </cell>
          <cell r="K222">
            <v>0</v>
          </cell>
        </row>
        <row r="223">
          <cell r="F223">
            <v>7</v>
          </cell>
          <cell r="G223">
            <v>0</v>
          </cell>
          <cell r="H223">
            <v>7</v>
          </cell>
          <cell r="I223">
            <v>0</v>
          </cell>
          <cell r="J223">
            <v>7</v>
          </cell>
          <cell r="K223">
            <v>0</v>
          </cell>
        </row>
        <row r="224">
          <cell r="F224">
            <v>39283</v>
          </cell>
          <cell r="G224">
            <v>0</v>
          </cell>
          <cell r="H224">
            <v>39283</v>
          </cell>
          <cell r="I224">
            <v>0</v>
          </cell>
          <cell r="J224">
            <v>39283</v>
          </cell>
          <cell r="K224">
            <v>0</v>
          </cell>
        </row>
        <row r="225">
          <cell r="F225">
            <v>18979</v>
          </cell>
          <cell r="G225">
            <v>0</v>
          </cell>
          <cell r="H225">
            <v>18979</v>
          </cell>
          <cell r="I225">
            <v>0</v>
          </cell>
          <cell r="J225">
            <v>18979</v>
          </cell>
          <cell r="K225">
            <v>0</v>
          </cell>
        </row>
        <row r="226">
          <cell r="F226">
            <v>4541</v>
          </cell>
          <cell r="G226">
            <v>0</v>
          </cell>
          <cell r="H226">
            <v>4541</v>
          </cell>
          <cell r="I226">
            <v>0</v>
          </cell>
          <cell r="J226">
            <v>4541</v>
          </cell>
          <cell r="K226">
            <v>0</v>
          </cell>
        </row>
        <row r="227"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</row>
        <row r="228">
          <cell r="F228">
            <v>11437</v>
          </cell>
          <cell r="G228">
            <v>0</v>
          </cell>
          <cell r="H228">
            <v>11437</v>
          </cell>
          <cell r="I228">
            <v>0</v>
          </cell>
          <cell r="J228">
            <v>11437</v>
          </cell>
          <cell r="K228">
            <v>0</v>
          </cell>
        </row>
        <row r="229"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</row>
        <row r="230"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</row>
        <row r="231"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</row>
        <row r="232">
          <cell r="F232">
            <v>46820</v>
          </cell>
          <cell r="G232">
            <v>0</v>
          </cell>
          <cell r="H232">
            <v>46820</v>
          </cell>
          <cell r="I232">
            <v>0</v>
          </cell>
          <cell r="J232">
            <v>46820</v>
          </cell>
          <cell r="K232">
            <v>0</v>
          </cell>
        </row>
        <row r="233"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</row>
        <row r="234">
          <cell r="F234">
            <v>8592</v>
          </cell>
          <cell r="G234">
            <v>0</v>
          </cell>
          <cell r="H234">
            <v>8592</v>
          </cell>
          <cell r="I234">
            <v>0</v>
          </cell>
          <cell r="J234">
            <v>8592</v>
          </cell>
          <cell r="K234">
            <v>0</v>
          </cell>
        </row>
        <row r="235">
          <cell r="F235">
            <v>4483</v>
          </cell>
          <cell r="G235">
            <v>0</v>
          </cell>
          <cell r="H235">
            <v>4483</v>
          </cell>
          <cell r="I235">
            <v>0</v>
          </cell>
          <cell r="J235">
            <v>4483</v>
          </cell>
          <cell r="K235">
            <v>0</v>
          </cell>
        </row>
        <row r="236">
          <cell r="F236">
            <v>191</v>
          </cell>
          <cell r="G236">
            <v>0</v>
          </cell>
          <cell r="H236">
            <v>191</v>
          </cell>
          <cell r="I236">
            <v>0</v>
          </cell>
          <cell r="J236">
            <v>191</v>
          </cell>
          <cell r="K236">
            <v>0</v>
          </cell>
        </row>
        <row r="237"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</row>
        <row r="238"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</row>
        <row r="239">
          <cell r="F239">
            <v>1033</v>
          </cell>
          <cell r="G239">
            <v>0</v>
          </cell>
          <cell r="H239">
            <v>1033</v>
          </cell>
          <cell r="I239">
            <v>0</v>
          </cell>
          <cell r="J239">
            <v>1033</v>
          </cell>
          <cell r="K239">
            <v>0</v>
          </cell>
        </row>
        <row r="240">
          <cell r="F240">
            <v>215</v>
          </cell>
          <cell r="G240">
            <v>0</v>
          </cell>
          <cell r="H240">
            <v>215</v>
          </cell>
          <cell r="I240">
            <v>0</v>
          </cell>
          <cell r="J240">
            <v>215</v>
          </cell>
          <cell r="K240">
            <v>0</v>
          </cell>
        </row>
        <row r="241"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</row>
        <row r="242"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</row>
        <row r="243"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</row>
        <row r="244">
          <cell r="F244">
            <v>302</v>
          </cell>
          <cell r="G244">
            <v>0</v>
          </cell>
          <cell r="H244">
            <v>302</v>
          </cell>
          <cell r="I244">
            <v>0</v>
          </cell>
          <cell r="J244">
            <v>302</v>
          </cell>
          <cell r="K244">
            <v>0</v>
          </cell>
        </row>
        <row r="245"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</row>
        <row r="246"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</row>
        <row r="247"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</row>
        <row r="248">
          <cell r="F248">
            <v>-4007</v>
          </cell>
          <cell r="G248">
            <v>0</v>
          </cell>
          <cell r="H248">
            <v>-4007</v>
          </cell>
          <cell r="I248">
            <v>0</v>
          </cell>
          <cell r="J248">
            <v>-4007</v>
          </cell>
          <cell r="K248">
            <v>0</v>
          </cell>
        </row>
        <row r="249"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</row>
        <row r="250"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</row>
        <row r="251"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</row>
        <row r="252"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</row>
        <row r="253">
          <cell r="F253">
            <v>53217</v>
          </cell>
          <cell r="G253">
            <v>0</v>
          </cell>
          <cell r="H253">
            <v>53217</v>
          </cell>
          <cell r="I253">
            <v>0</v>
          </cell>
          <cell r="J253">
            <v>53217</v>
          </cell>
          <cell r="K253">
            <v>0</v>
          </cell>
        </row>
        <row r="254"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</row>
        <row r="255"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</row>
        <row r="256"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</row>
        <row r="257"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</row>
        <row r="258"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</row>
        <row r="259">
          <cell r="F259">
            <v>26763</v>
          </cell>
          <cell r="G259">
            <v>0</v>
          </cell>
          <cell r="H259">
            <v>26763</v>
          </cell>
          <cell r="I259">
            <v>0</v>
          </cell>
          <cell r="J259">
            <v>26763</v>
          </cell>
          <cell r="K259">
            <v>0</v>
          </cell>
        </row>
        <row r="260"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</row>
        <row r="261">
          <cell r="F261">
            <v>34</v>
          </cell>
          <cell r="G261">
            <v>0</v>
          </cell>
          <cell r="H261">
            <v>34</v>
          </cell>
          <cell r="I261">
            <v>0</v>
          </cell>
          <cell r="J261">
            <v>34</v>
          </cell>
          <cell r="K261">
            <v>0</v>
          </cell>
        </row>
        <row r="262">
          <cell r="F262">
            <v>1846</v>
          </cell>
          <cell r="G262">
            <v>0</v>
          </cell>
          <cell r="H262">
            <v>1846</v>
          </cell>
          <cell r="I262">
            <v>0</v>
          </cell>
          <cell r="J262">
            <v>1846</v>
          </cell>
          <cell r="K262">
            <v>0</v>
          </cell>
        </row>
        <row r="263">
          <cell r="F263">
            <v>199</v>
          </cell>
          <cell r="G263">
            <v>0</v>
          </cell>
          <cell r="H263">
            <v>199</v>
          </cell>
          <cell r="I263">
            <v>0</v>
          </cell>
          <cell r="J263">
            <v>199</v>
          </cell>
          <cell r="K263">
            <v>0</v>
          </cell>
        </row>
        <row r="264"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</row>
        <row r="265"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</row>
        <row r="266"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</row>
        <row r="267"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</row>
        <row r="268"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</row>
        <row r="269"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</row>
        <row r="270"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</row>
        <row r="271"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</row>
        <row r="272">
          <cell r="F272">
            <v>364</v>
          </cell>
          <cell r="G272">
            <v>0</v>
          </cell>
          <cell r="H272">
            <v>364</v>
          </cell>
          <cell r="I272">
            <v>0</v>
          </cell>
          <cell r="J272">
            <v>364</v>
          </cell>
          <cell r="K272">
            <v>0</v>
          </cell>
        </row>
        <row r="273"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</row>
        <row r="274"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</row>
        <row r="275"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</row>
        <row r="276"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</row>
        <row r="277"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</row>
        <row r="278">
          <cell r="F278">
            <v>37</v>
          </cell>
          <cell r="G278">
            <v>0</v>
          </cell>
          <cell r="H278">
            <v>37</v>
          </cell>
          <cell r="I278">
            <v>0</v>
          </cell>
          <cell r="J278">
            <v>37</v>
          </cell>
          <cell r="K278">
            <v>0</v>
          </cell>
        </row>
        <row r="279"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</row>
        <row r="280"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</row>
        <row r="281">
          <cell r="F281">
            <v>24242</v>
          </cell>
          <cell r="G281">
            <v>0</v>
          </cell>
          <cell r="H281">
            <v>24242</v>
          </cell>
          <cell r="I281">
            <v>0</v>
          </cell>
          <cell r="J281">
            <v>24242</v>
          </cell>
          <cell r="K281">
            <v>0</v>
          </cell>
        </row>
        <row r="282">
          <cell r="F282">
            <v>3607</v>
          </cell>
          <cell r="G282">
            <v>0</v>
          </cell>
          <cell r="H282">
            <v>3607</v>
          </cell>
          <cell r="I282">
            <v>0</v>
          </cell>
          <cell r="J282">
            <v>3607</v>
          </cell>
          <cell r="K282">
            <v>0</v>
          </cell>
        </row>
        <row r="283"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</row>
        <row r="284">
          <cell r="F284">
            <v>461</v>
          </cell>
          <cell r="G284">
            <v>0</v>
          </cell>
          <cell r="H284">
            <v>461</v>
          </cell>
          <cell r="I284">
            <v>0</v>
          </cell>
          <cell r="J284">
            <v>461</v>
          </cell>
          <cell r="K284">
            <v>0</v>
          </cell>
        </row>
        <row r="285">
          <cell r="F285">
            <v>1545</v>
          </cell>
          <cell r="G285">
            <v>0</v>
          </cell>
          <cell r="H285">
            <v>1545</v>
          </cell>
          <cell r="I285">
            <v>0</v>
          </cell>
          <cell r="J285">
            <v>1545</v>
          </cell>
          <cell r="K285">
            <v>0</v>
          </cell>
        </row>
        <row r="286"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</row>
        <row r="287"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</row>
        <row r="288">
          <cell r="F288">
            <v>1598</v>
          </cell>
          <cell r="G288">
            <v>0</v>
          </cell>
          <cell r="H288">
            <v>1598</v>
          </cell>
          <cell r="I288">
            <v>0</v>
          </cell>
          <cell r="J288">
            <v>1598</v>
          </cell>
          <cell r="K288">
            <v>0</v>
          </cell>
        </row>
        <row r="289"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</row>
        <row r="290"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</row>
        <row r="291"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</row>
        <row r="292"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</row>
        <row r="293"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</row>
        <row r="294"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</row>
        <row r="295"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</row>
        <row r="296"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</row>
        <row r="297"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</row>
        <row r="298"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</row>
        <row r="299"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</row>
        <row r="300"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</row>
        <row r="301"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</row>
        <row r="302"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</row>
        <row r="303"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</row>
        <row r="304"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</row>
        <row r="305">
          <cell r="F305">
            <v>207</v>
          </cell>
          <cell r="G305">
            <v>0</v>
          </cell>
          <cell r="H305">
            <v>207</v>
          </cell>
          <cell r="I305">
            <v>0</v>
          </cell>
          <cell r="J305">
            <v>207</v>
          </cell>
          <cell r="K305">
            <v>0</v>
          </cell>
        </row>
        <row r="306">
          <cell r="F306">
            <v>7003</v>
          </cell>
          <cell r="G306">
            <v>0</v>
          </cell>
          <cell r="H306">
            <v>7003</v>
          </cell>
          <cell r="I306">
            <v>0</v>
          </cell>
          <cell r="J306">
            <v>7003</v>
          </cell>
          <cell r="K306">
            <v>0</v>
          </cell>
        </row>
        <row r="307">
          <cell r="F307">
            <v>395</v>
          </cell>
          <cell r="G307">
            <v>0</v>
          </cell>
          <cell r="H307">
            <v>395</v>
          </cell>
          <cell r="I307">
            <v>0</v>
          </cell>
          <cell r="J307">
            <v>395</v>
          </cell>
          <cell r="K307">
            <v>0</v>
          </cell>
        </row>
        <row r="308">
          <cell r="F308">
            <v>1545</v>
          </cell>
          <cell r="G308">
            <v>0</v>
          </cell>
          <cell r="H308">
            <v>1545</v>
          </cell>
          <cell r="I308">
            <v>0</v>
          </cell>
          <cell r="J308">
            <v>1545</v>
          </cell>
          <cell r="K308">
            <v>0</v>
          </cell>
        </row>
        <row r="309">
          <cell r="F309">
            <v>53</v>
          </cell>
          <cell r="G309">
            <v>0</v>
          </cell>
          <cell r="H309">
            <v>53</v>
          </cell>
          <cell r="I309">
            <v>0</v>
          </cell>
          <cell r="J309">
            <v>53</v>
          </cell>
          <cell r="K309">
            <v>0</v>
          </cell>
        </row>
        <row r="310"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</row>
        <row r="311">
          <cell r="F311">
            <v>111</v>
          </cell>
          <cell r="G311">
            <v>0</v>
          </cell>
          <cell r="H311">
            <v>111</v>
          </cell>
          <cell r="I311">
            <v>0</v>
          </cell>
          <cell r="J311">
            <v>111</v>
          </cell>
          <cell r="K311">
            <v>0</v>
          </cell>
        </row>
        <row r="312"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</row>
        <row r="313">
          <cell r="F313">
            <v>2705</v>
          </cell>
          <cell r="G313">
            <v>0</v>
          </cell>
          <cell r="H313">
            <v>2705</v>
          </cell>
          <cell r="I313">
            <v>0</v>
          </cell>
          <cell r="J313">
            <v>2705</v>
          </cell>
          <cell r="K313">
            <v>0</v>
          </cell>
        </row>
        <row r="314"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</row>
        <row r="315">
          <cell r="F315">
            <v>8038</v>
          </cell>
          <cell r="G315">
            <v>0</v>
          </cell>
          <cell r="H315">
            <v>8038</v>
          </cell>
          <cell r="I315">
            <v>0</v>
          </cell>
          <cell r="J315">
            <v>8038</v>
          </cell>
          <cell r="K315">
            <v>0</v>
          </cell>
        </row>
        <row r="316"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</row>
        <row r="317"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</row>
        <row r="318"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</row>
        <row r="319"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</row>
        <row r="320">
          <cell r="F320">
            <v>-418604</v>
          </cell>
          <cell r="G320">
            <v>0</v>
          </cell>
          <cell r="H320">
            <v>-418604</v>
          </cell>
          <cell r="I320">
            <v>0</v>
          </cell>
          <cell r="J320">
            <v>-418604</v>
          </cell>
          <cell r="K320">
            <v>0</v>
          </cell>
        </row>
        <row r="321"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</row>
        <row r="322"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</row>
        <row r="323"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</row>
        <row r="324"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</row>
        <row r="325"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</row>
        <row r="326"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</row>
        <row r="327"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</row>
        <row r="328"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</row>
        <row r="329"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</row>
        <row r="330"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</row>
        <row r="331"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</row>
        <row r="332"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</row>
        <row r="333">
          <cell r="F333">
            <v>551135</v>
          </cell>
          <cell r="G333">
            <v>0</v>
          </cell>
          <cell r="H333">
            <v>551135</v>
          </cell>
          <cell r="I333">
            <v>0</v>
          </cell>
          <cell r="J333">
            <v>551135</v>
          </cell>
          <cell r="K333">
            <v>0</v>
          </cell>
        </row>
        <row r="334"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</row>
        <row r="335"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</row>
        <row r="336"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</row>
        <row r="337"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</row>
        <row r="338"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</row>
        <row r="339"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</row>
        <row r="340"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</row>
        <row r="341"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</row>
        <row r="342"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</row>
        <row r="343"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</row>
        <row r="344"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</row>
        <row r="345"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</row>
        <row r="346"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</row>
        <row r="347"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</row>
        <row r="348"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</row>
        <row r="349"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</row>
        <row r="350"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</row>
        <row r="351"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</row>
        <row r="352"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</row>
        <row r="353"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</row>
        <row r="354"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</row>
        <row r="355"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</row>
        <row r="356"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</row>
        <row r="357"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</row>
        <row r="358"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</row>
        <row r="359"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</row>
        <row r="360"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</row>
        <row r="361"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</row>
        <row r="362"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</row>
        <row r="363"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</row>
        <row r="364"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</row>
        <row r="365"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</row>
        <row r="366"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</row>
        <row r="367"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</row>
        <row r="368"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</row>
        <row r="369"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</row>
        <row r="370"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</row>
        <row r="371"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</row>
        <row r="372"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</row>
        <row r="373"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</row>
        <row r="374"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</row>
        <row r="375"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</row>
        <row r="376"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</row>
        <row r="377"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</row>
        <row r="378"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</row>
        <row r="379"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</row>
        <row r="380"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</row>
        <row r="381"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</row>
        <row r="382"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</row>
        <row r="383"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</row>
        <row r="384"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</row>
        <row r="385"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</row>
        <row r="386"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</row>
        <row r="387"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</row>
        <row r="388"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</row>
        <row r="389"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</row>
        <row r="390"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</row>
        <row r="391"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</row>
        <row r="392"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</row>
        <row r="393"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</row>
        <row r="394"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</row>
        <row r="395"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</row>
        <row r="396"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</row>
        <row r="397"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</row>
        <row r="398"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</row>
        <row r="399"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</row>
        <row r="400"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</row>
        <row r="401"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</row>
        <row r="402"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</row>
        <row r="403"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</row>
        <row r="404"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</row>
        <row r="405"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</row>
        <row r="406"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</row>
        <row r="407"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</row>
        <row r="408"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</row>
        <row r="409"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</row>
        <row r="410"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</row>
        <row r="411"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</row>
        <row r="412"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</row>
        <row r="413"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</row>
        <row r="414"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</row>
        <row r="415"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</row>
        <row r="416"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</row>
        <row r="417"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</row>
        <row r="418"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</row>
        <row r="419"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</row>
        <row r="420"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</row>
        <row r="421"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</row>
        <row r="422"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</row>
        <row r="423"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</row>
        <row r="424"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</row>
        <row r="425"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</row>
        <row r="426"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</row>
        <row r="427"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</row>
        <row r="428"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</row>
        <row r="429"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</row>
        <row r="430"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</row>
        <row r="431"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</row>
        <row r="432"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</row>
        <row r="433"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</row>
        <row r="434"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</row>
        <row r="435"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</row>
        <row r="436"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</row>
        <row r="437"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</row>
        <row r="438"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</row>
        <row r="439"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</row>
        <row r="440"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</row>
        <row r="441"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</row>
        <row r="442"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</row>
        <row r="443"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</row>
        <row r="444"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</row>
        <row r="445"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</row>
        <row r="446"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</row>
        <row r="447"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</row>
        <row r="448"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</row>
        <row r="449"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</row>
        <row r="450"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</row>
        <row r="451"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</row>
        <row r="452"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</row>
        <row r="453"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</row>
        <row r="454"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</row>
        <row r="455"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</row>
        <row r="456"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</row>
        <row r="457"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</row>
        <row r="458"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</row>
        <row r="459"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</row>
        <row r="460"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</row>
        <row r="461"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</row>
        <row r="462"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</row>
        <row r="463"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</row>
        <row r="464"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</row>
        <row r="465"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</row>
        <row r="466"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</row>
        <row r="467"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</row>
        <row r="468"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</row>
        <row r="469"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</row>
        <row r="470"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</row>
        <row r="471"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</row>
        <row r="472"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</row>
        <row r="473"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</row>
        <row r="474"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</row>
        <row r="475"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</row>
        <row r="476"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</row>
        <row r="477"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</row>
        <row r="478"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</row>
        <row r="479"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</row>
        <row r="480"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</row>
        <row r="481"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</row>
        <row r="482"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</row>
        <row r="483"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</row>
        <row r="484"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</row>
        <row r="485"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</row>
        <row r="486"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</row>
        <row r="487"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</row>
        <row r="488"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</row>
        <row r="489"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</row>
        <row r="490"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</row>
        <row r="491"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</row>
        <row r="492"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</row>
        <row r="493"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</row>
        <row r="494"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</row>
        <row r="495"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</row>
        <row r="496"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</row>
        <row r="497"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</row>
        <row r="498"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</row>
        <row r="499"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</row>
        <row r="500"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</row>
        <row r="501"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</row>
        <row r="502"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</row>
        <row r="503"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</row>
        <row r="504"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</row>
        <row r="505"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</row>
        <row r="506"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</row>
        <row r="507"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</row>
        <row r="508"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</row>
        <row r="509"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</row>
        <row r="510"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</row>
        <row r="511"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</row>
        <row r="512"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</row>
        <row r="513"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</row>
        <row r="514"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</row>
        <row r="515"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</row>
        <row r="516"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</row>
        <row r="517"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</row>
        <row r="518"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</row>
        <row r="519"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</row>
        <row r="520"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</row>
        <row r="521"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</row>
        <row r="522"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</row>
        <row r="523"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</row>
        <row r="524"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</row>
        <row r="525"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</row>
        <row r="526"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</row>
        <row r="527"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</row>
        <row r="528"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</row>
        <row r="529"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</row>
        <row r="530"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</row>
        <row r="531"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</row>
        <row r="532"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0</v>
          </cell>
        </row>
        <row r="533"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</row>
        <row r="534"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</row>
        <row r="535"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</row>
        <row r="536"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</row>
        <row r="537"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</row>
        <row r="538"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</row>
        <row r="539"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</row>
        <row r="540"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</row>
        <row r="541"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</row>
        <row r="542"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</row>
        <row r="543"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</row>
        <row r="544"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</row>
        <row r="545"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</row>
        <row r="546"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</row>
        <row r="547"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</row>
        <row r="548"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</row>
        <row r="549"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</row>
        <row r="550"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</row>
        <row r="551"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</row>
        <row r="552"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</row>
        <row r="553"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</row>
        <row r="554"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</row>
        <row r="555"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</row>
        <row r="556"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</row>
        <row r="557"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</row>
        <row r="558"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</row>
        <row r="559"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</row>
        <row r="560"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</row>
        <row r="561"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</row>
        <row r="562"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</row>
        <row r="563"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</row>
        <row r="564"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</row>
        <row r="565"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</row>
        <row r="566"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</row>
        <row r="567"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</row>
        <row r="568"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</row>
        <row r="569"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</row>
        <row r="570"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</row>
        <row r="571"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</row>
        <row r="572"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</row>
        <row r="573"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</row>
        <row r="574"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</row>
        <row r="575"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</row>
        <row r="576"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</row>
        <row r="577"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</row>
        <row r="578"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</row>
        <row r="579"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</row>
        <row r="580"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</row>
        <row r="581"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</row>
        <row r="582"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</row>
        <row r="583"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</row>
        <row r="584"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</row>
        <row r="585"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</row>
        <row r="586"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</row>
        <row r="587"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</row>
        <row r="588"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</row>
        <row r="589"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</row>
        <row r="590"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</row>
        <row r="591"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</row>
        <row r="592"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</row>
        <row r="593"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</row>
        <row r="594"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</row>
        <row r="595"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</row>
        <row r="596"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</row>
        <row r="597"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</row>
        <row r="598"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</row>
        <row r="599"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</row>
        <row r="600"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</row>
        <row r="601"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</row>
        <row r="602">
          <cell r="F602">
            <v>0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  <cell r="K602">
            <v>0</v>
          </cell>
        </row>
        <row r="603"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</row>
        <row r="604"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</row>
        <row r="605"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</row>
        <row r="606"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</row>
        <row r="607"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</row>
        <row r="608"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</row>
        <row r="609"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</row>
        <row r="610"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</row>
        <row r="611"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</row>
        <row r="612"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</row>
        <row r="613"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</row>
        <row r="614"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</row>
        <row r="615"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</row>
        <row r="616"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</row>
        <row r="617"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</row>
        <row r="618"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</row>
        <row r="619"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</row>
        <row r="620"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</row>
        <row r="621"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</row>
        <row r="622"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</row>
        <row r="623"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</row>
        <row r="624"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</row>
        <row r="625"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</row>
        <row r="626"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</row>
        <row r="627"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</row>
        <row r="628"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</row>
        <row r="629"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</row>
        <row r="630"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</row>
        <row r="631"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</row>
        <row r="632"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</row>
        <row r="633"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</row>
        <row r="634"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</row>
        <row r="635">
          <cell r="F635">
            <v>0</v>
          </cell>
          <cell r="G635">
            <v>0</v>
          </cell>
          <cell r="H635">
            <v>0</v>
          </cell>
          <cell r="I635">
            <v>0</v>
          </cell>
          <cell r="J635">
            <v>0</v>
          </cell>
          <cell r="K635">
            <v>0</v>
          </cell>
        </row>
        <row r="636"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</row>
        <row r="637"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</row>
        <row r="638"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</row>
        <row r="639"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</row>
        <row r="640"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</row>
        <row r="641"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</row>
        <row r="642"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</row>
        <row r="643"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</row>
        <row r="644"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</row>
        <row r="645"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</row>
        <row r="646"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</row>
        <row r="647"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</row>
        <row r="648"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</row>
        <row r="649"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</row>
        <row r="650"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</row>
        <row r="651"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</row>
        <row r="652"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</row>
        <row r="653"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</row>
        <row r="654"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</row>
        <row r="655">
          <cell r="F655">
            <v>0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</row>
        <row r="656"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</row>
        <row r="657"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</row>
        <row r="658"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</row>
        <row r="659"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</row>
        <row r="660">
          <cell r="F660">
            <v>0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  <cell r="K660">
            <v>0</v>
          </cell>
        </row>
        <row r="661"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</row>
        <row r="662">
          <cell r="F662">
            <v>0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</row>
        <row r="663">
          <cell r="F663">
            <v>0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</row>
        <row r="664"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</row>
        <row r="665">
          <cell r="F665">
            <v>0</v>
          </cell>
          <cell r="G665">
            <v>31325</v>
          </cell>
          <cell r="H665">
            <v>31325</v>
          </cell>
          <cell r="I665">
            <v>0</v>
          </cell>
          <cell r="J665">
            <v>31325</v>
          </cell>
          <cell r="K665">
            <v>0</v>
          </cell>
        </row>
        <row r="666">
          <cell r="F666">
            <v>0</v>
          </cell>
          <cell r="G666">
            <v>31325</v>
          </cell>
          <cell r="H666">
            <v>31325</v>
          </cell>
          <cell r="I666">
            <v>0</v>
          </cell>
          <cell r="J666">
            <v>31325</v>
          </cell>
          <cell r="K666">
            <v>0</v>
          </cell>
        </row>
        <row r="667">
          <cell r="F667">
            <v>37952425</v>
          </cell>
          <cell r="G667">
            <v>1309740</v>
          </cell>
          <cell r="H667">
            <v>39262165</v>
          </cell>
          <cell r="I667">
            <v>0</v>
          </cell>
          <cell r="J667">
            <v>39262165</v>
          </cell>
          <cell r="K667">
            <v>0</v>
          </cell>
        </row>
        <row r="668">
          <cell r="F668">
            <v>2681270</v>
          </cell>
          <cell r="G668">
            <v>0</v>
          </cell>
          <cell r="H668">
            <v>2681270</v>
          </cell>
          <cell r="I668">
            <v>0</v>
          </cell>
          <cell r="J668">
            <v>2681270</v>
          </cell>
          <cell r="K668">
            <v>0</v>
          </cell>
        </row>
        <row r="669"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</row>
        <row r="670">
          <cell r="F670">
            <v>1396200</v>
          </cell>
          <cell r="G670">
            <v>0</v>
          </cell>
          <cell r="H670">
            <v>1396200</v>
          </cell>
          <cell r="I670">
            <v>0</v>
          </cell>
          <cell r="J670">
            <v>1396200</v>
          </cell>
          <cell r="K670">
            <v>0</v>
          </cell>
        </row>
        <row r="671">
          <cell r="F671">
            <v>188454</v>
          </cell>
          <cell r="G671">
            <v>0</v>
          </cell>
          <cell r="H671">
            <v>188454</v>
          </cell>
          <cell r="I671">
            <v>0</v>
          </cell>
          <cell r="J671">
            <v>188454</v>
          </cell>
          <cell r="K671">
            <v>0</v>
          </cell>
        </row>
        <row r="672"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</row>
        <row r="673">
          <cell r="F673">
            <v>0</v>
          </cell>
          <cell r="G673">
            <v>0</v>
          </cell>
          <cell r="H673">
            <v>0</v>
          </cell>
          <cell r="I673">
            <v>0</v>
          </cell>
          <cell r="J673">
            <v>0</v>
          </cell>
          <cell r="K673">
            <v>0</v>
          </cell>
        </row>
        <row r="674">
          <cell r="F674">
            <v>196</v>
          </cell>
          <cell r="G674">
            <v>0</v>
          </cell>
          <cell r="H674">
            <v>196</v>
          </cell>
          <cell r="I674">
            <v>0</v>
          </cell>
          <cell r="J674">
            <v>196</v>
          </cell>
          <cell r="K674">
            <v>0</v>
          </cell>
        </row>
        <row r="675">
          <cell r="F675">
            <v>124967</v>
          </cell>
          <cell r="G675">
            <v>0</v>
          </cell>
          <cell r="H675">
            <v>124967</v>
          </cell>
          <cell r="I675">
            <v>0</v>
          </cell>
          <cell r="J675">
            <v>124967</v>
          </cell>
          <cell r="K675">
            <v>0</v>
          </cell>
        </row>
        <row r="676">
          <cell r="F676">
            <v>1455765</v>
          </cell>
          <cell r="G676">
            <v>0</v>
          </cell>
          <cell r="H676">
            <v>1455765</v>
          </cell>
          <cell r="I676">
            <v>0</v>
          </cell>
          <cell r="J676">
            <v>1455765</v>
          </cell>
          <cell r="K676">
            <v>0</v>
          </cell>
        </row>
        <row r="677"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</row>
        <row r="678"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</row>
        <row r="679">
          <cell r="F679">
            <v>755012</v>
          </cell>
          <cell r="G679">
            <v>-17267</v>
          </cell>
          <cell r="H679">
            <v>737745</v>
          </cell>
          <cell r="I679">
            <v>0</v>
          </cell>
          <cell r="J679">
            <v>737745</v>
          </cell>
          <cell r="K679">
            <v>0</v>
          </cell>
        </row>
        <row r="680">
          <cell r="F680">
            <v>0</v>
          </cell>
          <cell r="G680">
            <v>0</v>
          </cell>
          <cell r="H680">
            <v>0</v>
          </cell>
          <cell r="I680">
            <v>0</v>
          </cell>
          <cell r="J680">
            <v>0</v>
          </cell>
          <cell r="K680">
            <v>0</v>
          </cell>
        </row>
        <row r="681">
          <cell r="F681">
            <v>3738696</v>
          </cell>
          <cell r="G681">
            <v>0</v>
          </cell>
          <cell r="H681">
            <v>3738696</v>
          </cell>
          <cell r="I681">
            <v>0</v>
          </cell>
          <cell r="J681">
            <v>3738696</v>
          </cell>
          <cell r="K681">
            <v>0</v>
          </cell>
        </row>
        <row r="682">
          <cell r="F682">
            <v>1212000</v>
          </cell>
          <cell r="G682">
            <v>0</v>
          </cell>
          <cell r="H682">
            <v>1212000</v>
          </cell>
          <cell r="I682">
            <v>0</v>
          </cell>
          <cell r="J682">
            <v>1212000</v>
          </cell>
          <cell r="K682">
            <v>0</v>
          </cell>
        </row>
        <row r="683">
          <cell r="F683">
            <v>0</v>
          </cell>
          <cell r="G683">
            <v>154</v>
          </cell>
          <cell r="H683">
            <v>154</v>
          </cell>
          <cell r="I683">
            <v>0</v>
          </cell>
          <cell r="J683">
            <v>154</v>
          </cell>
          <cell r="K683">
            <v>0</v>
          </cell>
        </row>
        <row r="684">
          <cell r="F684">
            <v>475210</v>
          </cell>
          <cell r="G684">
            <v>-97596</v>
          </cell>
          <cell r="H684">
            <v>377614</v>
          </cell>
          <cell r="I684">
            <v>0</v>
          </cell>
          <cell r="J684">
            <v>377614</v>
          </cell>
          <cell r="K684">
            <v>0</v>
          </cell>
        </row>
        <row r="685">
          <cell r="F685">
            <v>2415</v>
          </cell>
          <cell r="G685">
            <v>0</v>
          </cell>
          <cell r="H685">
            <v>2415</v>
          </cell>
          <cell r="I685">
            <v>0</v>
          </cell>
          <cell r="J685">
            <v>2415</v>
          </cell>
          <cell r="K685">
            <v>0</v>
          </cell>
        </row>
        <row r="686">
          <cell r="F686">
            <v>806649</v>
          </cell>
          <cell r="G686">
            <v>0</v>
          </cell>
          <cell r="H686">
            <v>806649</v>
          </cell>
          <cell r="I686">
            <v>0</v>
          </cell>
          <cell r="J686">
            <v>806649</v>
          </cell>
          <cell r="K686">
            <v>0</v>
          </cell>
        </row>
        <row r="687">
          <cell r="F687">
            <v>0</v>
          </cell>
          <cell r="G687">
            <v>0</v>
          </cell>
          <cell r="H687">
            <v>0</v>
          </cell>
          <cell r="I687">
            <v>0</v>
          </cell>
          <cell r="J687">
            <v>0</v>
          </cell>
          <cell r="K687">
            <v>0</v>
          </cell>
        </row>
        <row r="688">
          <cell r="F688">
            <v>0</v>
          </cell>
          <cell r="G688">
            <v>0</v>
          </cell>
          <cell r="H688">
            <v>0</v>
          </cell>
          <cell r="I688">
            <v>0</v>
          </cell>
          <cell r="J688">
            <v>0</v>
          </cell>
          <cell r="K688">
            <v>0</v>
          </cell>
        </row>
        <row r="689"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</row>
        <row r="690">
          <cell r="F690">
            <v>9929</v>
          </cell>
          <cell r="G690">
            <v>0</v>
          </cell>
          <cell r="H690">
            <v>9929</v>
          </cell>
          <cell r="I690">
            <v>0</v>
          </cell>
          <cell r="J690">
            <v>9929</v>
          </cell>
          <cell r="K690">
            <v>0</v>
          </cell>
        </row>
        <row r="691"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</row>
        <row r="692"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</row>
        <row r="693">
          <cell r="F693">
            <v>1658</v>
          </cell>
          <cell r="G693">
            <v>0</v>
          </cell>
          <cell r="H693">
            <v>1658</v>
          </cell>
          <cell r="I693">
            <v>0</v>
          </cell>
          <cell r="J693">
            <v>1658</v>
          </cell>
          <cell r="K693">
            <v>0</v>
          </cell>
        </row>
        <row r="694">
          <cell r="F694">
            <v>0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</row>
        <row r="695">
          <cell r="F695">
            <v>20368</v>
          </cell>
          <cell r="G695">
            <v>0</v>
          </cell>
          <cell r="H695">
            <v>20368</v>
          </cell>
          <cell r="I695">
            <v>0</v>
          </cell>
          <cell r="J695">
            <v>20368</v>
          </cell>
          <cell r="K695">
            <v>0</v>
          </cell>
        </row>
        <row r="696">
          <cell r="F696">
            <v>2656</v>
          </cell>
          <cell r="G696">
            <v>0</v>
          </cell>
          <cell r="H696">
            <v>2656</v>
          </cell>
          <cell r="I696">
            <v>0</v>
          </cell>
          <cell r="J696">
            <v>2656</v>
          </cell>
          <cell r="K696">
            <v>0</v>
          </cell>
        </row>
        <row r="697">
          <cell r="F697">
            <v>5806</v>
          </cell>
          <cell r="G697">
            <v>0</v>
          </cell>
          <cell r="H697">
            <v>5806</v>
          </cell>
          <cell r="I697">
            <v>0</v>
          </cell>
          <cell r="J697">
            <v>5806</v>
          </cell>
          <cell r="K697">
            <v>0</v>
          </cell>
        </row>
        <row r="698">
          <cell r="F698">
            <v>5764</v>
          </cell>
          <cell r="G698">
            <v>0</v>
          </cell>
          <cell r="H698">
            <v>5764</v>
          </cell>
          <cell r="I698">
            <v>0</v>
          </cell>
          <cell r="J698">
            <v>5764</v>
          </cell>
          <cell r="K698">
            <v>0</v>
          </cell>
        </row>
        <row r="699">
          <cell r="F699">
            <v>44297</v>
          </cell>
          <cell r="G699">
            <v>0</v>
          </cell>
          <cell r="H699">
            <v>44297</v>
          </cell>
          <cell r="I699">
            <v>0</v>
          </cell>
          <cell r="J699">
            <v>44297</v>
          </cell>
          <cell r="K699">
            <v>0</v>
          </cell>
        </row>
        <row r="700">
          <cell r="F700">
            <v>33669</v>
          </cell>
          <cell r="G700">
            <v>0</v>
          </cell>
          <cell r="H700">
            <v>33669</v>
          </cell>
          <cell r="I700">
            <v>0</v>
          </cell>
          <cell r="J700">
            <v>33669</v>
          </cell>
          <cell r="K700">
            <v>0</v>
          </cell>
        </row>
        <row r="701">
          <cell r="F701">
            <v>0</v>
          </cell>
          <cell r="G701">
            <v>0</v>
          </cell>
          <cell r="H701">
            <v>0</v>
          </cell>
          <cell r="I701">
            <v>0</v>
          </cell>
          <cell r="J701">
            <v>0</v>
          </cell>
          <cell r="K701">
            <v>0</v>
          </cell>
        </row>
        <row r="702">
          <cell r="F702">
            <v>27289</v>
          </cell>
          <cell r="G702">
            <v>0</v>
          </cell>
          <cell r="H702">
            <v>27289</v>
          </cell>
          <cell r="I702">
            <v>0</v>
          </cell>
          <cell r="J702">
            <v>27289</v>
          </cell>
          <cell r="K702">
            <v>0</v>
          </cell>
        </row>
        <row r="703">
          <cell r="F703">
            <v>5575</v>
          </cell>
          <cell r="G703">
            <v>0</v>
          </cell>
          <cell r="H703">
            <v>5575</v>
          </cell>
          <cell r="I703">
            <v>0</v>
          </cell>
          <cell r="J703">
            <v>5575</v>
          </cell>
          <cell r="K703">
            <v>0</v>
          </cell>
        </row>
        <row r="704">
          <cell r="F704">
            <v>209876</v>
          </cell>
          <cell r="G704">
            <v>0</v>
          </cell>
          <cell r="H704">
            <v>209876</v>
          </cell>
          <cell r="I704">
            <v>0</v>
          </cell>
          <cell r="J704">
            <v>209876</v>
          </cell>
          <cell r="K704">
            <v>0</v>
          </cell>
        </row>
        <row r="705">
          <cell r="F705">
            <v>0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</row>
        <row r="706">
          <cell r="F706">
            <v>11476</v>
          </cell>
          <cell r="G706">
            <v>0</v>
          </cell>
          <cell r="H706">
            <v>11476</v>
          </cell>
          <cell r="I706">
            <v>0</v>
          </cell>
          <cell r="J706">
            <v>11476</v>
          </cell>
          <cell r="K706">
            <v>0</v>
          </cell>
        </row>
        <row r="707">
          <cell r="F707">
            <v>131482</v>
          </cell>
          <cell r="G707">
            <v>0</v>
          </cell>
          <cell r="H707">
            <v>131482</v>
          </cell>
          <cell r="I707">
            <v>0</v>
          </cell>
          <cell r="J707">
            <v>131482</v>
          </cell>
          <cell r="K707">
            <v>0</v>
          </cell>
        </row>
        <row r="708">
          <cell r="F708">
            <v>36130</v>
          </cell>
          <cell r="G708">
            <v>0</v>
          </cell>
          <cell r="H708">
            <v>36130</v>
          </cell>
          <cell r="I708">
            <v>0</v>
          </cell>
          <cell r="J708">
            <v>36130</v>
          </cell>
          <cell r="K708">
            <v>0</v>
          </cell>
        </row>
        <row r="709">
          <cell r="F709">
            <v>45233</v>
          </cell>
          <cell r="G709">
            <v>0</v>
          </cell>
          <cell r="H709">
            <v>45233</v>
          </cell>
          <cell r="I709">
            <v>0</v>
          </cell>
          <cell r="J709">
            <v>45233</v>
          </cell>
          <cell r="K709">
            <v>0</v>
          </cell>
        </row>
        <row r="710">
          <cell r="F710">
            <v>107446</v>
          </cell>
          <cell r="G710">
            <v>0</v>
          </cell>
          <cell r="H710">
            <v>107446</v>
          </cell>
          <cell r="I710">
            <v>0</v>
          </cell>
          <cell r="J710">
            <v>107446</v>
          </cell>
          <cell r="K710">
            <v>0</v>
          </cell>
        </row>
        <row r="711"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</row>
        <row r="712">
          <cell r="F712">
            <v>26632</v>
          </cell>
          <cell r="G712">
            <v>0</v>
          </cell>
          <cell r="H712">
            <v>26632</v>
          </cell>
          <cell r="I712">
            <v>0</v>
          </cell>
          <cell r="J712">
            <v>26632</v>
          </cell>
          <cell r="K712">
            <v>0</v>
          </cell>
        </row>
        <row r="713">
          <cell r="F713">
            <v>168349</v>
          </cell>
          <cell r="G713">
            <v>0</v>
          </cell>
          <cell r="H713">
            <v>168349</v>
          </cell>
          <cell r="I713">
            <v>0</v>
          </cell>
          <cell r="J713">
            <v>168349</v>
          </cell>
          <cell r="K713">
            <v>0</v>
          </cell>
        </row>
        <row r="714">
          <cell r="F714">
            <v>51</v>
          </cell>
          <cell r="G714">
            <v>0</v>
          </cell>
          <cell r="H714">
            <v>51</v>
          </cell>
          <cell r="I714">
            <v>0</v>
          </cell>
          <cell r="J714">
            <v>51</v>
          </cell>
          <cell r="K714">
            <v>0</v>
          </cell>
        </row>
        <row r="715">
          <cell r="F715">
            <v>12741</v>
          </cell>
          <cell r="G715">
            <v>0</v>
          </cell>
          <cell r="H715">
            <v>12741</v>
          </cell>
          <cell r="I715">
            <v>0</v>
          </cell>
          <cell r="J715">
            <v>12741</v>
          </cell>
          <cell r="K715">
            <v>0</v>
          </cell>
        </row>
        <row r="716">
          <cell r="F716">
            <v>58268</v>
          </cell>
          <cell r="G716">
            <v>0</v>
          </cell>
          <cell r="H716">
            <v>58268</v>
          </cell>
          <cell r="I716">
            <v>0</v>
          </cell>
          <cell r="J716">
            <v>58268</v>
          </cell>
          <cell r="K716">
            <v>0</v>
          </cell>
        </row>
        <row r="717">
          <cell r="F717">
            <v>8924</v>
          </cell>
          <cell r="G717">
            <v>0</v>
          </cell>
          <cell r="H717">
            <v>8924</v>
          </cell>
          <cell r="I717">
            <v>0</v>
          </cell>
          <cell r="J717">
            <v>8924</v>
          </cell>
          <cell r="K717">
            <v>0</v>
          </cell>
        </row>
        <row r="718">
          <cell r="F718">
            <v>4757</v>
          </cell>
          <cell r="G718">
            <v>0</v>
          </cell>
          <cell r="H718">
            <v>4757</v>
          </cell>
          <cell r="I718">
            <v>0</v>
          </cell>
          <cell r="J718">
            <v>4757</v>
          </cell>
          <cell r="K718">
            <v>0</v>
          </cell>
        </row>
        <row r="719">
          <cell r="F719">
            <v>69187</v>
          </cell>
          <cell r="G719">
            <v>0</v>
          </cell>
          <cell r="H719">
            <v>69187</v>
          </cell>
          <cell r="I719">
            <v>0</v>
          </cell>
          <cell r="J719">
            <v>69187</v>
          </cell>
          <cell r="K719">
            <v>0</v>
          </cell>
        </row>
        <row r="720">
          <cell r="F720">
            <v>13072</v>
          </cell>
          <cell r="G720">
            <v>0</v>
          </cell>
          <cell r="H720">
            <v>13072</v>
          </cell>
          <cell r="I720">
            <v>0</v>
          </cell>
          <cell r="J720">
            <v>13072</v>
          </cell>
          <cell r="K720">
            <v>0</v>
          </cell>
        </row>
        <row r="721">
          <cell r="F721">
            <v>-23118</v>
          </cell>
          <cell r="G721">
            <v>0</v>
          </cell>
          <cell r="H721">
            <v>-23118</v>
          </cell>
          <cell r="I721">
            <v>0</v>
          </cell>
          <cell r="J721">
            <v>-23118</v>
          </cell>
          <cell r="K721">
            <v>0</v>
          </cell>
        </row>
        <row r="722">
          <cell r="F722">
            <v>36473</v>
          </cell>
          <cell r="G722">
            <v>0</v>
          </cell>
          <cell r="H722">
            <v>36473</v>
          </cell>
          <cell r="I722">
            <v>0</v>
          </cell>
          <cell r="J722">
            <v>36473</v>
          </cell>
          <cell r="K722">
            <v>0</v>
          </cell>
        </row>
        <row r="723">
          <cell r="F723">
            <v>72469</v>
          </cell>
          <cell r="G723">
            <v>0</v>
          </cell>
          <cell r="H723">
            <v>72469</v>
          </cell>
          <cell r="I723">
            <v>0</v>
          </cell>
          <cell r="J723">
            <v>72469</v>
          </cell>
          <cell r="K723">
            <v>0</v>
          </cell>
        </row>
        <row r="724">
          <cell r="F724">
            <v>795358</v>
          </cell>
          <cell r="G724">
            <v>0</v>
          </cell>
          <cell r="H724">
            <v>795358</v>
          </cell>
          <cell r="I724">
            <v>0</v>
          </cell>
          <cell r="J724">
            <v>795358</v>
          </cell>
          <cell r="K724">
            <v>0</v>
          </cell>
        </row>
        <row r="725">
          <cell r="F725">
            <v>792</v>
          </cell>
          <cell r="G725">
            <v>0</v>
          </cell>
          <cell r="H725">
            <v>792</v>
          </cell>
          <cell r="I725">
            <v>0</v>
          </cell>
          <cell r="J725">
            <v>792</v>
          </cell>
          <cell r="K725">
            <v>0</v>
          </cell>
        </row>
        <row r="726">
          <cell r="F726">
            <v>80778</v>
          </cell>
          <cell r="G726">
            <v>0</v>
          </cell>
          <cell r="H726">
            <v>80778</v>
          </cell>
          <cell r="I726">
            <v>0</v>
          </cell>
          <cell r="J726">
            <v>80778</v>
          </cell>
          <cell r="K726">
            <v>0</v>
          </cell>
        </row>
        <row r="727">
          <cell r="F727">
            <v>0</v>
          </cell>
          <cell r="G727">
            <v>0</v>
          </cell>
          <cell r="H727">
            <v>0</v>
          </cell>
          <cell r="I727">
            <v>0</v>
          </cell>
          <cell r="J727">
            <v>0</v>
          </cell>
          <cell r="K727">
            <v>0</v>
          </cell>
        </row>
        <row r="728">
          <cell r="F728">
            <v>16336</v>
          </cell>
          <cell r="G728">
            <v>0</v>
          </cell>
          <cell r="H728">
            <v>16336</v>
          </cell>
          <cell r="I728">
            <v>0</v>
          </cell>
          <cell r="J728">
            <v>16336</v>
          </cell>
          <cell r="K728">
            <v>0</v>
          </cell>
        </row>
        <row r="729">
          <cell r="F729">
            <v>86593</v>
          </cell>
          <cell r="G729">
            <v>0</v>
          </cell>
          <cell r="H729">
            <v>86593</v>
          </cell>
          <cell r="I729">
            <v>0</v>
          </cell>
          <cell r="J729">
            <v>86593</v>
          </cell>
          <cell r="K729">
            <v>0</v>
          </cell>
        </row>
        <row r="730">
          <cell r="F730">
            <v>470</v>
          </cell>
          <cell r="G730">
            <v>0</v>
          </cell>
          <cell r="H730">
            <v>470</v>
          </cell>
          <cell r="I730">
            <v>0</v>
          </cell>
          <cell r="J730">
            <v>470</v>
          </cell>
          <cell r="K730">
            <v>0</v>
          </cell>
        </row>
        <row r="731">
          <cell r="F731">
            <v>172711</v>
          </cell>
          <cell r="G731">
            <v>0</v>
          </cell>
          <cell r="H731">
            <v>172711</v>
          </cell>
          <cell r="I731">
            <v>0</v>
          </cell>
          <cell r="J731">
            <v>172711</v>
          </cell>
          <cell r="K731">
            <v>0</v>
          </cell>
        </row>
        <row r="732">
          <cell r="F732">
            <v>1470</v>
          </cell>
          <cell r="G732">
            <v>0</v>
          </cell>
          <cell r="H732">
            <v>1470</v>
          </cell>
          <cell r="I732">
            <v>0</v>
          </cell>
          <cell r="J732">
            <v>1470</v>
          </cell>
          <cell r="K732">
            <v>0</v>
          </cell>
        </row>
        <row r="733">
          <cell r="F733">
            <v>322</v>
          </cell>
          <cell r="G733">
            <v>0</v>
          </cell>
          <cell r="H733">
            <v>322</v>
          </cell>
          <cell r="I733">
            <v>0</v>
          </cell>
          <cell r="J733">
            <v>322</v>
          </cell>
          <cell r="K733">
            <v>0</v>
          </cell>
        </row>
        <row r="734"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</row>
        <row r="735">
          <cell r="F735">
            <v>0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</row>
        <row r="736">
          <cell r="F736">
            <v>0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</row>
        <row r="737">
          <cell r="F737">
            <v>0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0</v>
          </cell>
        </row>
        <row r="738">
          <cell r="F738">
            <v>0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</row>
        <row r="739">
          <cell r="F739">
            <v>32092</v>
          </cell>
          <cell r="G739">
            <v>0</v>
          </cell>
          <cell r="H739">
            <v>32092</v>
          </cell>
          <cell r="I739">
            <v>0</v>
          </cell>
          <cell r="J739">
            <v>32092</v>
          </cell>
          <cell r="K739">
            <v>0</v>
          </cell>
        </row>
        <row r="740">
          <cell r="F740">
            <v>43043</v>
          </cell>
          <cell r="G740">
            <v>0</v>
          </cell>
          <cell r="H740">
            <v>43043</v>
          </cell>
          <cell r="I740">
            <v>0</v>
          </cell>
          <cell r="J740">
            <v>43043</v>
          </cell>
          <cell r="K740">
            <v>0</v>
          </cell>
        </row>
        <row r="741"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</row>
        <row r="742">
          <cell r="F742">
            <v>219</v>
          </cell>
          <cell r="G742">
            <v>0</v>
          </cell>
          <cell r="H742">
            <v>219</v>
          </cell>
          <cell r="I742">
            <v>0</v>
          </cell>
          <cell r="J742">
            <v>219</v>
          </cell>
          <cell r="K742">
            <v>0</v>
          </cell>
        </row>
        <row r="743">
          <cell r="F743">
            <v>79211</v>
          </cell>
          <cell r="G743">
            <v>0</v>
          </cell>
          <cell r="H743">
            <v>79211</v>
          </cell>
          <cell r="I743">
            <v>0</v>
          </cell>
          <cell r="J743">
            <v>79211</v>
          </cell>
          <cell r="K743">
            <v>0</v>
          </cell>
        </row>
        <row r="744">
          <cell r="F744">
            <v>12001</v>
          </cell>
          <cell r="G744">
            <v>0</v>
          </cell>
          <cell r="H744">
            <v>12001</v>
          </cell>
          <cell r="I744">
            <v>0</v>
          </cell>
          <cell r="J744">
            <v>12001</v>
          </cell>
          <cell r="K744">
            <v>0</v>
          </cell>
        </row>
        <row r="745">
          <cell r="F745">
            <v>10003</v>
          </cell>
          <cell r="G745">
            <v>0</v>
          </cell>
          <cell r="H745">
            <v>10003</v>
          </cell>
          <cell r="I745">
            <v>0</v>
          </cell>
          <cell r="J745">
            <v>10003</v>
          </cell>
          <cell r="K745">
            <v>0</v>
          </cell>
        </row>
        <row r="746">
          <cell r="F746">
            <v>47760</v>
          </cell>
          <cell r="G746">
            <v>0</v>
          </cell>
          <cell r="H746">
            <v>47760</v>
          </cell>
          <cell r="I746">
            <v>0</v>
          </cell>
          <cell r="J746">
            <v>47760</v>
          </cell>
          <cell r="K746">
            <v>0</v>
          </cell>
        </row>
        <row r="747">
          <cell r="F747">
            <v>135</v>
          </cell>
          <cell r="G747">
            <v>0</v>
          </cell>
          <cell r="H747">
            <v>135</v>
          </cell>
          <cell r="I747">
            <v>0</v>
          </cell>
          <cell r="J747">
            <v>135</v>
          </cell>
          <cell r="K747">
            <v>0</v>
          </cell>
        </row>
        <row r="748">
          <cell r="F748">
            <v>3403</v>
          </cell>
          <cell r="G748">
            <v>0</v>
          </cell>
          <cell r="H748">
            <v>3403</v>
          </cell>
          <cell r="I748">
            <v>0</v>
          </cell>
          <cell r="J748">
            <v>3403</v>
          </cell>
          <cell r="K748">
            <v>0</v>
          </cell>
        </row>
        <row r="749">
          <cell r="F749">
            <v>22</v>
          </cell>
          <cell r="G749">
            <v>0</v>
          </cell>
          <cell r="H749">
            <v>22</v>
          </cell>
          <cell r="I749">
            <v>0</v>
          </cell>
          <cell r="J749">
            <v>22</v>
          </cell>
          <cell r="K749">
            <v>0</v>
          </cell>
        </row>
        <row r="750">
          <cell r="F750">
            <v>346</v>
          </cell>
          <cell r="G750">
            <v>0</v>
          </cell>
          <cell r="H750">
            <v>346</v>
          </cell>
          <cell r="I750">
            <v>0</v>
          </cell>
          <cell r="J750">
            <v>346</v>
          </cell>
          <cell r="K750">
            <v>0</v>
          </cell>
        </row>
        <row r="751">
          <cell r="F751">
            <v>839</v>
          </cell>
          <cell r="G751">
            <v>11154</v>
          </cell>
          <cell r="H751">
            <v>11993</v>
          </cell>
          <cell r="I751">
            <v>0</v>
          </cell>
          <cell r="J751">
            <v>11993</v>
          </cell>
          <cell r="K751">
            <v>0</v>
          </cell>
        </row>
        <row r="752"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</row>
        <row r="753">
          <cell r="F753">
            <v>2268</v>
          </cell>
          <cell r="G753">
            <v>0</v>
          </cell>
          <cell r="H753">
            <v>2268</v>
          </cell>
          <cell r="I753">
            <v>0</v>
          </cell>
          <cell r="J753">
            <v>2268</v>
          </cell>
          <cell r="K753">
            <v>0</v>
          </cell>
        </row>
        <row r="754"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</row>
        <row r="755">
          <cell r="F755">
            <v>15028</v>
          </cell>
          <cell r="G755">
            <v>0</v>
          </cell>
          <cell r="H755">
            <v>15028</v>
          </cell>
          <cell r="I755">
            <v>0</v>
          </cell>
          <cell r="J755">
            <v>15028</v>
          </cell>
          <cell r="K755">
            <v>0</v>
          </cell>
        </row>
        <row r="756">
          <cell r="F756">
            <v>0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  <cell r="K756">
            <v>0</v>
          </cell>
        </row>
        <row r="757">
          <cell r="F757">
            <v>2318456</v>
          </cell>
          <cell r="G757">
            <v>0</v>
          </cell>
          <cell r="H757">
            <v>2318456</v>
          </cell>
          <cell r="I757">
            <v>0</v>
          </cell>
          <cell r="J757">
            <v>2318456</v>
          </cell>
          <cell r="K757">
            <v>0</v>
          </cell>
        </row>
        <row r="758"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</row>
        <row r="759">
          <cell r="F759">
            <v>0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  <cell r="K759">
            <v>0</v>
          </cell>
        </row>
        <row r="760">
          <cell r="F760">
            <v>1059954</v>
          </cell>
          <cell r="G760">
            <v>0</v>
          </cell>
          <cell r="H760">
            <v>1059954</v>
          </cell>
          <cell r="I760">
            <v>0</v>
          </cell>
          <cell r="J760">
            <v>1059954</v>
          </cell>
          <cell r="K760">
            <v>0</v>
          </cell>
        </row>
        <row r="761">
          <cell r="F761">
            <v>2812</v>
          </cell>
          <cell r="G761">
            <v>0</v>
          </cell>
          <cell r="H761">
            <v>2812</v>
          </cell>
          <cell r="I761">
            <v>0</v>
          </cell>
          <cell r="J761">
            <v>2812</v>
          </cell>
          <cell r="K761">
            <v>0</v>
          </cell>
        </row>
        <row r="762">
          <cell r="F762">
            <v>287767</v>
          </cell>
          <cell r="G762">
            <v>0</v>
          </cell>
          <cell r="H762">
            <v>287767</v>
          </cell>
          <cell r="I762">
            <v>0</v>
          </cell>
          <cell r="J762">
            <v>287767</v>
          </cell>
          <cell r="K762">
            <v>0</v>
          </cell>
        </row>
        <row r="763">
          <cell r="F763">
            <v>419643</v>
          </cell>
          <cell r="G763">
            <v>0</v>
          </cell>
          <cell r="H763">
            <v>419643</v>
          </cell>
          <cell r="I763">
            <v>0</v>
          </cell>
          <cell r="J763">
            <v>419643</v>
          </cell>
          <cell r="K763">
            <v>0</v>
          </cell>
        </row>
        <row r="764">
          <cell r="F764">
            <v>74374</v>
          </cell>
          <cell r="G764">
            <v>0</v>
          </cell>
          <cell r="H764">
            <v>74374</v>
          </cell>
          <cell r="I764">
            <v>0</v>
          </cell>
          <cell r="J764">
            <v>74374</v>
          </cell>
          <cell r="K764">
            <v>0</v>
          </cell>
        </row>
        <row r="765">
          <cell r="F765">
            <v>142026</v>
          </cell>
          <cell r="G765">
            <v>0</v>
          </cell>
          <cell r="H765">
            <v>142026</v>
          </cell>
          <cell r="I765">
            <v>0</v>
          </cell>
          <cell r="J765">
            <v>142026</v>
          </cell>
          <cell r="K765">
            <v>0</v>
          </cell>
        </row>
        <row r="766">
          <cell r="F766">
            <v>22310</v>
          </cell>
          <cell r="G766">
            <v>0</v>
          </cell>
          <cell r="H766">
            <v>22310</v>
          </cell>
          <cell r="I766">
            <v>0</v>
          </cell>
          <cell r="J766">
            <v>22310</v>
          </cell>
          <cell r="K766">
            <v>0</v>
          </cell>
        </row>
        <row r="767">
          <cell r="F767">
            <v>3448</v>
          </cell>
          <cell r="G767">
            <v>0</v>
          </cell>
          <cell r="H767">
            <v>3448</v>
          </cell>
          <cell r="I767">
            <v>0</v>
          </cell>
          <cell r="J767">
            <v>3448</v>
          </cell>
          <cell r="K767">
            <v>0</v>
          </cell>
        </row>
        <row r="768">
          <cell r="F768">
            <v>1298</v>
          </cell>
          <cell r="G768">
            <v>0</v>
          </cell>
          <cell r="H768">
            <v>1298</v>
          </cell>
          <cell r="I768">
            <v>0</v>
          </cell>
          <cell r="J768">
            <v>1298</v>
          </cell>
          <cell r="K768">
            <v>0</v>
          </cell>
        </row>
        <row r="769">
          <cell r="F769">
            <v>2843</v>
          </cell>
          <cell r="G769">
            <v>0</v>
          </cell>
          <cell r="H769">
            <v>2843</v>
          </cell>
          <cell r="I769">
            <v>0</v>
          </cell>
          <cell r="J769">
            <v>2843</v>
          </cell>
          <cell r="K769">
            <v>0</v>
          </cell>
        </row>
        <row r="770">
          <cell r="F770">
            <v>12651</v>
          </cell>
          <cell r="G770">
            <v>0</v>
          </cell>
          <cell r="H770">
            <v>12651</v>
          </cell>
          <cell r="I770">
            <v>0</v>
          </cell>
          <cell r="J770">
            <v>12651</v>
          </cell>
          <cell r="K770">
            <v>0</v>
          </cell>
        </row>
        <row r="771">
          <cell r="F771">
            <v>4080</v>
          </cell>
          <cell r="G771">
            <v>0</v>
          </cell>
          <cell r="H771">
            <v>4080</v>
          </cell>
          <cell r="I771">
            <v>0</v>
          </cell>
          <cell r="J771">
            <v>4080</v>
          </cell>
          <cell r="K771">
            <v>0</v>
          </cell>
        </row>
        <row r="772">
          <cell r="F772">
            <v>-26503</v>
          </cell>
          <cell r="G772">
            <v>0</v>
          </cell>
          <cell r="H772">
            <v>-26503</v>
          </cell>
          <cell r="I772">
            <v>0</v>
          </cell>
          <cell r="J772">
            <v>-26503</v>
          </cell>
          <cell r="K772">
            <v>0</v>
          </cell>
        </row>
        <row r="773">
          <cell r="F773">
            <v>363651</v>
          </cell>
          <cell r="G773">
            <v>0</v>
          </cell>
          <cell r="H773">
            <v>363651</v>
          </cell>
          <cell r="I773">
            <v>0</v>
          </cell>
          <cell r="J773">
            <v>363651</v>
          </cell>
          <cell r="K773">
            <v>0</v>
          </cell>
        </row>
        <row r="774">
          <cell r="F774">
            <v>0</v>
          </cell>
          <cell r="G774">
            <v>0</v>
          </cell>
          <cell r="H774">
            <v>0</v>
          </cell>
          <cell r="I774">
            <v>0</v>
          </cell>
          <cell r="J774">
            <v>0</v>
          </cell>
          <cell r="K774">
            <v>0</v>
          </cell>
        </row>
        <row r="775">
          <cell r="F775">
            <v>152389</v>
          </cell>
          <cell r="G775">
            <v>0</v>
          </cell>
          <cell r="H775">
            <v>152389</v>
          </cell>
          <cell r="I775">
            <v>0</v>
          </cell>
          <cell r="J775">
            <v>152389</v>
          </cell>
          <cell r="K775">
            <v>0</v>
          </cell>
        </row>
        <row r="776">
          <cell r="F776">
            <v>14638</v>
          </cell>
          <cell r="G776">
            <v>0</v>
          </cell>
          <cell r="H776">
            <v>14638</v>
          </cell>
          <cell r="I776">
            <v>0</v>
          </cell>
          <cell r="J776">
            <v>14638</v>
          </cell>
          <cell r="K776">
            <v>0</v>
          </cell>
        </row>
        <row r="777">
          <cell r="F777">
            <v>0</v>
          </cell>
          <cell r="G777">
            <v>0</v>
          </cell>
          <cell r="H777">
            <v>0</v>
          </cell>
          <cell r="I777">
            <v>0</v>
          </cell>
          <cell r="J777">
            <v>0</v>
          </cell>
          <cell r="K777">
            <v>0</v>
          </cell>
        </row>
        <row r="778">
          <cell r="F778">
            <v>574</v>
          </cell>
          <cell r="G778">
            <v>0</v>
          </cell>
          <cell r="H778">
            <v>574</v>
          </cell>
          <cell r="I778">
            <v>0</v>
          </cell>
          <cell r="J778">
            <v>574</v>
          </cell>
          <cell r="K778">
            <v>0</v>
          </cell>
        </row>
        <row r="779">
          <cell r="F779">
            <v>21166</v>
          </cell>
          <cell r="G779">
            <v>0</v>
          </cell>
          <cell r="H779">
            <v>21166</v>
          </cell>
          <cell r="I779">
            <v>0</v>
          </cell>
          <cell r="J779">
            <v>21166</v>
          </cell>
          <cell r="K779">
            <v>0</v>
          </cell>
        </row>
        <row r="780">
          <cell r="F780">
            <v>-1899</v>
          </cell>
          <cell r="G780">
            <v>0</v>
          </cell>
          <cell r="H780">
            <v>-1899</v>
          </cell>
          <cell r="I780">
            <v>0</v>
          </cell>
          <cell r="J780">
            <v>-1899</v>
          </cell>
          <cell r="K780">
            <v>0</v>
          </cell>
        </row>
        <row r="781"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</row>
        <row r="782">
          <cell r="F782">
            <v>0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</row>
        <row r="783">
          <cell r="F783">
            <v>0</v>
          </cell>
          <cell r="G783">
            <v>0</v>
          </cell>
          <cell r="H783">
            <v>0</v>
          </cell>
          <cell r="I783">
            <v>0</v>
          </cell>
          <cell r="J783">
            <v>0</v>
          </cell>
          <cell r="K783">
            <v>0</v>
          </cell>
        </row>
        <row r="784">
          <cell r="F784">
            <v>0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</row>
        <row r="785">
          <cell r="F785">
            <v>522005</v>
          </cell>
          <cell r="G785">
            <v>0</v>
          </cell>
          <cell r="H785">
            <v>522005</v>
          </cell>
          <cell r="I785">
            <v>0</v>
          </cell>
          <cell r="J785">
            <v>522005</v>
          </cell>
          <cell r="K785">
            <v>0</v>
          </cell>
        </row>
        <row r="786"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</row>
        <row r="787">
          <cell r="F787">
            <v>3485</v>
          </cell>
          <cell r="G787">
            <v>0</v>
          </cell>
          <cell r="H787">
            <v>3485</v>
          </cell>
          <cell r="I787">
            <v>0</v>
          </cell>
          <cell r="J787">
            <v>3485</v>
          </cell>
          <cell r="K787">
            <v>0</v>
          </cell>
        </row>
        <row r="788">
          <cell r="F788">
            <v>64347</v>
          </cell>
          <cell r="G788">
            <v>0</v>
          </cell>
          <cell r="H788">
            <v>64347</v>
          </cell>
          <cell r="I788">
            <v>0</v>
          </cell>
          <cell r="J788">
            <v>64347</v>
          </cell>
          <cell r="K788">
            <v>0</v>
          </cell>
        </row>
        <row r="789">
          <cell r="F789">
            <v>6212</v>
          </cell>
          <cell r="G789">
            <v>0</v>
          </cell>
          <cell r="H789">
            <v>6212</v>
          </cell>
          <cell r="I789">
            <v>0</v>
          </cell>
          <cell r="J789">
            <v>6212</v>
          </cell>
          <cell r="K789">
            <v>0</v>
          </cell>
        </row>
        <row r="790"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</row>
        <row r="791">
          <cell r="F791">
            <v>260</v>
          </cell>
          <cell r="G791">
            <v>0</v>
          </cell>
          <cell r="H791">
            <v>260</v>
          </cell>
          <cell r="I791">
            <v>0</v>
          </cell>
          <cell r="J791">
            <v>260</v>
          </cell>
          <cell r="K791">
            <v>0</v>
          </cell>
        </row>
        <row r="792">
          <cell r="F792">
            <v>161177</v>
          </cell>
          <cell r="G792">
            <v>0</v>
          </cell>
          <cell r="H792">
            <v>161177</v>
          </cell>
          <cell r="I792">
            <v>0</v>
          </cell>
          <cell r="J792">
            <v>161177</v>
          </cell>
          <cell r="K792">
            <v>0</v>
          </cell>
        </row>
        <row r="793">
          <cell r="F793">
            <v>44877</v>
          </cell>
          <cell r="G793">
            <v>0</v>
          </cell>
          <cell r="H793">
            <v>44877</v>
          </cell>
          <cell r="I793">
            <v>0</v>
          </cell>
          <cell r="J793">
            <v>44877</v>
          </cell>
          <cell r="K793">
            <v>0</v>
          </cell>
        </row>
        <row r="794">
          <cell r="F794">
            <v>44455</v>
          </cell>
          <cell r="G794">
            <v>0</v>
          </cell>
          <cell r="H794">
            <v>44455</v>
          </cell>
          <cell r="I794">
            <v>0</v>
          </cell>
          <cell r="J794">
            <v>44455</v>
          </cell>
          <cell r="K794">
            <v>0</v>
          </cell>
        </row>
        <row r="795"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</row>
        <row r="796">
          <cell r="F796">
            <v>114029</v>
          </cell>
          <cell r="G796">
            <v>0</v>
          </cell>
          <cell r="H796">
            <v>114029</v>
          </cell>
          <cell r="I796">
            <v>0</v>
          </cell>
          <cell r="J796">
            <v>114029</v>
          </cell>
          <cell r="K796">
            <v>0</v>
          </cell>
        </row>
        <row r="797">
          <cell r="F797">
            <v>-43494242</v>
          </cell>
          <cell r="G797">
            <v>0</v>
          </cell>
          <cell r="H797">
            <v>-43494242</v>
          </cell>
          <cell r="I797">
            <v>0</v>
          </cell>
          <cell r="J797">
            <v>-43494242</v>
          </cell>
          <cell r="K797">
            <v>0</v>
          </cell>
        </row>
        <row r="798">
          <cell r="F798">
            <v>-407513</v>
          </cell>
          <cell r="G798">
            <v>0</v>
          </cell>
          <cell r="H798">
            <v>-407513</v>
          </cell>
          <cell r="I798">
            <v>0</v>
          </cell>
          <cell r="J798">
            <v>-407513</v>
          </cell>
          <cell r="K798">
            <v>0</v>
          </cell>
        </row>
        <row r="799">
          <cell r="F799">
            <v>-399712</v>
          </cell>
          <cell r="G799">
            <v>0</v>
          </cell>
          <cell r="H799">
            <v>-399712</v>
          </cell>
          <cell r="I799">
            <v>0</v>
          </cell>
          <cell r="J799">
            <v>-399712</v>
          </cell>
          <cell r="K799">
            <v>0</v>
          </cell>
        </row>
        <row r="800"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</row>
        <row r="801"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</row>
        <row r="802">
          <cell r="F802">
            <v>0</v>
          </cell>
          <cell r="G802">
            <v>0</v>
          </cell>
          <cell r="H802">
            <v>0</v>
          </cell>
          <cell r="I802">
            <v>0</v>
          </cell>
          <cell r="J802">
            <v>0</v>
          </cell>
          <cell r="K802">
            <v>0</v>
          </cell>
        </row>
        <row r="803">
          <cell r="F803">
            <v>0</v>
          </cell>
          <cell r="G803">
            <v>0</v>
          </cell>
          <cell r="H803">
            <v>0</v>
          </cell>
          <cell r="I803">
            <v>0</v>
          </cell>
          <cell r="J803">
            <v>0</v>
          </cell>
          <cell r="K803">
            <v>0</v>
          </cell>
        </row>
        <row r="804">
          <cell r="F804">
            <v>27747</v>
          </cell>
          <cell r="G804">
            <v>0</v>
          </cell>
          <cell r="H804">
            <v>27747</v>
          </cell>
          <cell r="I804">
            <v>0</v>
          </cell>
          <cell r="J804">
            <v>27747</v>
          </cell>
          <cell r="K804">
            <v>0</v>
          </cell>
        </row>
        <row r="805">
          <cell r="F805">
            <v>34858</v>
          </cell>
          <cell r="G805">
            <v>0</v>
          </cell>
          <cell r="H805">
            <v>34858</v>
          </cell>
          <cell r="I805">
            <v>0</v>
          </cell>
          <cell r="J805">
            <v>34858</v>
          </cell>
          <cell r="K805">
            <v>0</v>
          </cell>
        </row>
        <row r="806">
          <cell r="F806">
            <v>19104</v>
          </cell>
          <cell r="G806">
            <v>0</v>
          </cell>
          <cell r="H806">
            <v>19104</v>
          </cell>
          <cell r="I806">
            <v>0</v>
          </cell>
          <cell r="J806">
            <v>19104</v>
          </cell>
          <cell r="K806">
            <v>0</v>
          </cell>
        </row>
        <row r="807">
          <cell r="F807">
            <v>113</v>
          </cell>
          <cell r="G807">
            <v>0</v>
          </cell>
          <cell r="H807">
            <v>113</v>
          </cell>
          <cell r="I807">
            <v>0</v>
          </cell>
          <cell r="J807">
            <v>113</v>
          </cell>
          <cell r="K807">
            <v>0</v>
          </cell>
        </row>
        <row r="808">
          <cell r="F808">
            <v>0</v>
          </cell>
          <cell r="G808">
            <v>0</v>
          </cell>
          <cell r="H808">
            <v>0</v>
          </cell>
          <cell r="I808">
            <v>0</v>
          </cell>
          <cell r="J808">
            <v>0</v>
          </cell>
          <cell r="K808">
            <v>0</v>
          </cell>
        </row>
        <row r="809">
          <cell r="F809">
            <v>12835</v>
          </cell>
          <cell r="G809">
            <v>0</v>
          </cell>
          <cell r="H809">
            <v>12835</v>
          </cell>
          <cell r="I809">
            <v>0</v>
          </cell>
          <cell r="J809">
            <v>12835</v>
          </cell>
          <cell r="K809">
            <v>0</v>
          </cell>
        </row>
        <row r="810">
          <cell r="F810">
            <v>17766</v>
          </cell>
          <cell r="G810">
            <v>0</v>
          </cell>
          <cell r="H810">
            <v>17766</v>
          </cell>
          <cell r="I810">
            <v>0</v>
          </cell>
          <cell r="J810">
            <v>17766</v>
          </cell>
          <cell r="K810">
            <v>0</v>
          </cell>
        </row>
        <row r="811">
          <cell r="F811">
            <v>4118</v>
          </cell>
          <cell r="G811">
            <v>0</v>
          </cell>
          <cell r="H811">
            <v>4118</v>
          </cell>
          <cell r="I811">
            <v>0</v>
          </cell>
          <cell r="J811">
            <v>4118</v>
          </cell>
          <cell r="K811">
            <v>0</v>
          </cell>
        </row>
        <row r="812">
          <cell r="F812">
            <v>4768</v>
          </cell>
          <cell r="G812">
            <v>0</v>
          </cell>
          <cell r="H812">
            <v>4768</v>
          </cell>
          <cell r="I812">
            <v>0</v>
          </cell>
          <cell r="J812">
            <v>4768</v>
          </cell>
          <cell r="K812">
            <v>0</v>
          </cell>
        </row>
        <row r="813">
          <cell r="F813">
            <v>15946</v>
          </cell>
          <cell r="G813">
            <v>0</v>
          </cell>
          <cell r="H813">
            <v>15946</v>
          </cell>
          <cell r="I813">
            <v>0</v>
          </cell>
          <cell r="J813">
            <v>15946</v>
          </cell>
          <cell r="K813">
            <v>0</v>
          </cell>
        </row>
        <row r="814">
          <cell r="F814">
            <v>21660</v>
          </cell>
          <cell r="G814">
            <v>0</v>
          </cell>
          <cell r="H814">
            <v>21660</v>
          </cell>
          <cell r="I814">
            <v>0</v>
          </cell>
          <cell r="J814">
            <v>21660</v>
          </cell>
          <cell r="K814">
            <v>0</v>
          </cell>
        </row>
        <row r="815">
          <cell r="F815">
            <v>9593</v>
          </cell>
          <cell r="G815">
            <v>0</v>
          </cell>
          <cell r="H815">
            <v>9593</v>
          </cell>
          <cell r="I815">
            <v>0</v>
          </cell>
          <cell r="J815">
            <v>9593</v>
          </cell>
          <cell r="K815">
            <v>0</v>
          </cell>
        </row>
        <row r="816">
          <cell r="F816">
            <v>746</v>
          </cell>
          <cell r="G816">
            <v>0</v>
          </cell>
          <cell r="H816">
            <v>746</v>
          </cell>
          <cell r="I816">
            <v>0</v>
          </cell>
          <cell r="J816">
            <v>746</v>
          </cell>
          <cell r="K816">
            <v>0</v>
          </cell>
        </row>
        <row r="817">
          <cell r="F817">
            <v>0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</row>
        <row r="818">
          <cell r="F818">
            <v>3413</v>
          </cell>
          <cell r="G818">
            <v>0</v>
          </cell>
          <cell r="H818">
            <v>3413</v>
          </cell>
          <cell r="I818">
            <v>0</v>
          </cell>
          <cell r="J818">
            <v>3413</v>
          </cell>
          <cell r="K818">
            <v>0</v>
          </cell>
        </row>
        <row r="819">
          <cell r="F819">
            <v>76934</v>
          </cell>
          <cell r="G819">
            <v>0</v>
          </cell>
          <cell r="H819">
            <v>76934</v>
          </cell>
          <cell r="I819">
            <v>0</v>
          </cell>
          <cell r="J819">
            <v>76934</v>
          </cell>
          <cell r="K819">
            <v>0</v>
          </cell>
        </row>
        <row r="820">
          <cell r="F820">
            <v>-4403</v>
          </cell>
          <cell r="G820">
            <v>0</v>
          </cell>
          <cell r="H820">
            <v>-4403</v>
          </cell>
          <cell r="I820">
            <v>0</v>
          </cell>
          <cell r="J820">
            <v>-4403</v>
          </cell>
          <cell r="K820">
            <v>0</v>
          </cell>
        </row>
        <row r="821">
          <cell r="F821">
            <v>0</v>
          </cell>
          <cell r="G821">
            <v>0</v>
          </cell>
          <cell r="H821">
            <v>0</v>
          </cell>
          <cell r="I821">
            <v>0</v>
          </cell>
          <cell r="J821">
            <v>0</v>
          </cell>
          <cell r="K821">
            <v>0</v>
          </cell>
        </row>
        <row r="822">
          <cell r="F822">
            <v>592293</v>
          </cell>
          <cell r="G822">
            <v>0</v>
          </cell>
          <cell r="H822">
            <v>592293</v>
          </cell>
          <cell r="I822">
            <v>0</v>
          </cell>
          <cell r="J822">
            <v>592293</v>
          </cell>
          <cell r="K822">
            <v>0</v>
          </cell>
        </row>
        <row r="823">
          <cell r="F823">
            <v>1592</v>
          </cell>
          <cell r="G823">
            <v>0</v>
          </cell>
          <cell r="H823">
            <v>1592</v>
          </cell>
          <cell r="I823">
            <v>0</v>
          </cell>
          <cell r="J823">
            <v>1592</v>
          </cell>
          <cell r="K823">
            <v>0</v>
          </cell>
        </row>
        <row r="824">
          <cell r="F824">
            <v>1380</v>
          </cell>
          <cell r="G824">
            <v>0</v>
          </cell>
          <cell r="H824">
            <v>1380</v>
          </cell>
          <cell r="I824">
            <v>0</v>
          </cell>
          <cell r="J824">
            <v>1380</v>
          </cell>
          <cell r="K824">
            <v>0</v>
          </cell>
        </row>
        <row r="825">
          <cell r="F825">
            <v>132396</v>
          </cell>
          <cell r="G825">
            <v>0</v>
          </cell>
          <cell r="H825">
            <v>132396</v>
          </cell>
          <cell r="I825">
            <v>0</v>
          </cell>
          <cell r="J825">
            <v>132396</v>
          </cell>
          <cell r="K825">
            <v>0</v>
          </cell>
        </row>
        <row r="826">
          <cell r="F826">
            <v>52574</v>
          </cell>
          <cell r="G826">
            <v>0</v>
          </cell>
          <cell r="H826">
            <v>52574</v>
          </cell>
          <cell r="I826">
            <v>0</v>
          </cell>
          <cell r="J826">
            <v>52574</v>
          </cell>
          <cell r="K826">
            <v>0</v>
          </cell>
        </row>
        <row r="827">
          <cell r="F827">
            <v>693</v>
          </cell>
          <cell r="G827">
            <v>0</v>
          </cell>
          <cell r="H827">
            <v>693</v>
          </cell>
          <cell r="I827">
            <v>0</v>
          </cell>
          <cell r="J827">
            <v>693</v>
          </cell>
          <cell r="K827">
            <v>0</v>
          </cell>
        </row>
        <row r="828">
          <cell r="F828">
            <v>21790</v>
          </cell>
          <cell r="G828">
            <v>0</v>
          </cell>
          <cell r="H828">
            <v>21790</v>
          </cell>
          <cell r="I828">
            <v>0</v>
          </cell>
          <cell r="J828">
            <v>21790</v>
          </cell>
          <cell r="K828">
            <v>0</v>
          </cell>
        </row>
        <row r="829">
          <cell r="F829">
            <v>86</v>
          </cell>
          <cell r="G829">
            <v>0</v>
          </cell>
          <cell r="H829">
            <v>86</v>
          </cell>
          <cell r="I829">
            <v>0</v>
          </cell>
          <cell r="J829">
            <v>86</v>
          </cell>
          <cell r="K829">
            <v>0</v>
          </cell>
        </row>
        <row r="830"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</row>
        <row r="831">
          <cell r="F831">
            <v>1558</v>
          </cell>
          <cell r="G831">
            <v>0</v>
          </cell>
          <cell r="H831">
            <v>1558</v>
          </cell>
          <cell r="I831">
            <v>0</v>
          </cell>
          <cell r="J831">
            <v>1558</v>
          </cell>
          <cell r="K831">
            <v>0</v>
          </cell>
        </row>
        <row r="832">
          <cell r="F832">
            <v>13899</v>
          </cell>
          <cell r="G832">
            <v>0</v>
          </cell>
          <cell r="H832">
            <v>13899</v>
          </cell>
          <cell r="I832">
            <v>0</v>
          </cell>
          <cell r="J832">
            <v>13899</v>
          </cell>
          <cell r="K832">
            <v>0</v>
          </cell>
        </row>
        <row r="833">
          <cell r="F833">
            <v>1295</v>
          </cell>
          <cell r="G833">
            <v>0</v>
          </cell>
          <cell r="H833">
            <v>1295</v>
          </cell>
          <cell r="I833">
            <v>0</v>
          </cell>
          <cell r="J833">
            <v>1295</v>
          </cell>
          <cell r="K833">
            <v>0</v>
          </cell>
        </row>
        <row r="834">
          <cell r="F834">
            <v>1161</v>
          </cell>
          <cell r="G834">
            <v>0</v>
          </cell>
          <cell r="H834">
            <v>1161</v>
          </cell>
          <cell r="I834">
            <v>0</v>
          </cell>
          <cell r="J834">
            <v>1161</v>
          </cell>
          <cell r="K834">
            <v>0</v>
          </cell>
        </row>
        <row r="835">
          <cell r="F835">
            <v>954</v>
          </cell>
          <cell r="G835">
            <v>0</v>
          </cell>
          <cell r="H835">
            <v>954</v>
          </cell>
          <cell r="I835">
            <v>0</v>
          </cell>
          <cell r="J835">
            <v>954</v>
          </cell>
          <cell r="K835">
            <v>0</v>
          </cell>
        </row>
        <row r="836">
          <cell r="F836">
            <v>3</v>
          </cell>
          <cell r="G836">
            <v>0</v>
          </cell>
          <cell r="H836">
            <v>3</v>
          </cell>
          <cell r="I836">
            <v>0</v>
          </cell>
          <cell r="J836">
            <v>3</v>
          </cell>
          <cell r="K836">
            <v>0</v>
          </cell>
        </row>
        <row r="837">
          <cell r="F837">
            <v>6225</v>
          </cell>
          <cell r="G837">
            <v>0</v>
          </cell>
          <cell r="H837">
            <v>6225</v>
          </cell>
          <cell r="I837">
            <v>0</v>
          </cell>
          <cell r="J837">
            <v>6225</v>
          </cell>
          <cell r="K837">
            <v>0</v>
          </cell>
        </row>
        <row r="838">
          <cell r="F838">
            <v>108852</v>
          </cell>
          <cell r="G838">
            <v>0</v>
          </cell>
          <cell r="H838">
            <v>108852</v>
          </cell>
          <cell r="I838">
            <v>0</v>
          </cell>
          <cell r="J838">
            <v>108852</v>
          </cell>
          <cell r="K838">
            <v>0</v>
          </cell>
        </row>
        <row r="839">
          <cell r="F839">
            <v>15568</v>
          </cell>
          <cell r="G839">
            <v>0</v>
          </cell>
          <cell r="H839">
            <v>15568</v>
          </cell>
          <cell r="I839">
            <v>0</v>
          </cell>
          <cell r="J839">
            <v>15568</v>
          </cell>
          <cell r="K839">
            <v>0</v>
          </cell>
        </row>
        <row r="840">
          <cell r="F840">
            <v>113113</v>
          </cell>
          <cell r="G840">
            <v>0</v>
          </cell>
          <cell r="H840">
            <v>113113</v>
          </cell>
          <cell r="I840">
            <v>0</v>
          </cell>
          <cell r="J840">
            <v>113113</v>
          </cell>
          <cell r="K840">
            <v>0</v>
          </cell>
        </row>
        <row r="841">
          <cell r="F841">
            <v>18404</v>
          </cell>
          <cell r="G841">
            <v>0</v>
          </cell>
          <cell r="H841">
            <v>18404</v>
          </cell>
          <cell r="I841">
            <v>0</v>
          </cell>
          <cell r="J841">
            <v>18404</v>
          </cell>
          <cell r="K841">
            <v>0</v>
          </cell>
        </row>
        <row r="842"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</row>
        <row r="843">
          <cell r="F843">
            <v>951213</v>
          </cell>
          <cell r="G843">
            <v>0</v>
          </cell>
          <cell r="H843">
            <v>951213</v>
          </cell>
          <cell r="I843">
            <v>0</v>
          </cell>
          <cell r="J843">
            <v>951213</v>
          </cell>
          <cell r="K843">
            <v>0</v>
          </cell>
        </row>
        <row r="844"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</row>
        <row r="845">
          <cell r="F845">
            <v>6471</v>
          </cell>
          <cell r="G845">
            <v>0</v>
          </cell>
          <cell r="H845">
            <v>6471</v>
          </cell>
          <cell r="I845">
            <v>0</v>
          </cell>
          <cell r="J845">
            <v>6471</v>
          </cell>
          <cell r="K845">
            <v>0</v>
          </cell>
        </row>
        <row r="846">
          <cell r="F846">
            <v>1461</v>
          </cell>
          <cell r="G846">
            <v>0</v>
          </cell>
          <cell r="H846">
            <v>1461</v>
          </cell>
          <cell r="I846">
            <v>0</v>
          </cell>
          <cell r="J846">
            <v>1461</v>
          </cell>
          <cell r="K846">
            <v>0</v>
          </cell>
        </row>
        <row r="847">
          <cell r="F847">
            <v>60</v>
          </cell>
          <cell r="G847">
            <v>0</v>
          </cell>
          <cell r="H847">
            <v>60</v>
          </cell>
          <cell r="I847">
            <v>0</v>
          </cell>
          <cell r="J847">
            <v>60</v>
          </cell>
          <cell r="K847">
            <v>0</v>
          </cell>
        </row>
        <row r="848">
          <cell r="F848">
            <v>63</v>
          </cell>
          <cell r="G848">
            <v>0</v>
          </cell>
          <cell r="H848">
            <v>63</v>
          </cell>
          <cell r="I848">
            <v>0</v>
          </cell>
          <cell r="J848">
            <v>63</v>
          </cell>
          <cell r="K848">
            <v>0</v>
          </cell>
        </row>
        <row r="849">
          <cell r="F849">
            <v>21041</v>
          </cell>
          <cell r="G849">
            <v>0</v>
          </cell>
          <cell r="H849">
            <v>21041</v>
          </cell>
          <cell r="I849">
            <v>0</v>
          </cell>
          <cell r="J849">
            <v>21041</v>
          </cell>
          <cell r="K849">
            <v>0</v>
          </cell>
        </row>
        <row r="850">
          <cell r="F850">
            <v>0</v>
          </cell>
          <cell r="G850">
            <v>0</v>
          </cell>
          <cell r="H850">
            <v>0</v>
          </cell>
          <cell r="I850">
            <v>0</v>
          </cell>
          <cell r="J850">
            <v>0</v>
          </cell>
          <cell r="K850">
            <v>0</v>
          </cell>
        </row>
        <row r="851">
          <cell r="F851">
            <v>15398</v>
          </cell>
          <cell r="G851">
            <v>0</v>
          </cell>
          <cell r="H851">
            <v>15398</v>
          </cell>
          <cell r="I851">
            <v>0</v>
          </cell>
          <cell r="J851">
            <v>15398</v>
          </cell>
          <cell r="K851">
            <v>0</v>
          </cell>
        </row>
        <row r="852">
          <cell r="F852">
            <v>2490</v>
          </cell>
          <cell r="G852">
            <v>0</v>
          </cell>
          <cell r="H852">
            <v>2490</v>
          </cell>
          <cell r="I852">
            <v>0</v>
          </cell>
          <cell r="J852">
            <v>2490</v>
          </cell>
          <cell r="K852">
            <v>0</v>
          </cell>
        </row>
        <row r="853">
          <cell r="F853">
            <v>27578</v>
          </cell>
          <cell r="G853">
            <v>0</v>
          </cell>
          <cell r="H853">
            <v>27578</v>
          </cell>
          <cell r="I853">
            <v>0</v>
          </cell>
          <cell r="J853">
            <v>27578</v>
          </cell>
          <cell r="K853">
            <v>0</v>
          </cell>
        </row>
        <row r="854">
          <cell r="F854">
            <v>0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</row>
        <row r="855">
          <cell r="F855">
            <v>390</v>
          </cell>
          <cell r="G855">
            <v>0</v>
          </cell>
          <cell r="H855">
            <v>390</v>
          </cell>
          <cell r="I855">
            <v>0</v>
          </cell>
          <cell r="J855">
            <v>390</v>
          </cell>
          <cell r="K855">
            <v>0</v>
          </cell>
        </row>
        <row r="856">
          <cell r="F856">
            <v>3989</v>
          </cell>
          <cell r="G856">
            <v>0</v>
          </cell>
          <cell r="H856">
            <v>3989</v>
          </cell>
          <cell r="I856">
            <v>0</v>
          </cell>
          <cell r="J856">
            <v>3989</v>
          </cell>
          <cell r="K856">
            <v>0</v>
          </cell>
        </row>
        <row r="857">
          <cell r="F857">
            <v>5679</v>
          </cell>
          <cell r="G857">
            <v>0</v>
          </cell>
          <cell r="H857">
            <v>5679</v>
          </cell>
          <cell r="I857">
            <v>0</v>
          </cell>
          <cell r="J857">
            <v>5679</v>
          </cell>
          <cell r="K857">
            <v>0</v>
          </cell>
        </row>
        <row r="858">
          <cell r="F858">
            <v>20434</v>
          </cell>
          <cell r="G858">
            <v>0</v>
          </cell>
          <cell r="H858">
            <v>20434</v>
          </cell>
          <cell r="I858">
            <v>0</v>
          </cell>
          <cell r="J858">
            <v>20434</v>
          </cell>
          <cell r="K858">
            <v>0</v>
          </cell>
        </row>
        <row r="859">
          <cell r="F859">
            <v>614</v>
          </cell>
          <cell r="G859">
            <v>0</v>
          </cell>
          <cell r="H859">
            <v>614</v>
          </cell>
          <cell r="I859">
            <v>0</v>
          </cell>
          <cell r="J859">
            <v>614</v>
          </cell>
          <cell r="K859">
            <v>0</v>
          </cell>
        </row>
        <row r="860">
          <cell r="F860">
            <v>3577</v>
          </cell>
          <cell r="G860">
            <v>0</v>
          </cell>
          <cell r="H860">
            <v>3577</v>
          </cell>
          <cell r="I860">
            <v>0</v>
          </cell>
          <cell r="J860">
            <v>3577</v>
          </cell>
          <cell r="K860">
            <v>0</v>
          </cell>
        </row>
        <row r="861">
          <cell r="F861">
            <v>1218</v>
          </cell>
          <cell r="G861">
            <v>0</v>
          </cell>
          <cell r="H861">
            <v>1218</v>
          </cell>
          <cell r="I861">
            <v>0</v>
          </cell>
          <cell r="J861">
            <v>1218</v>
          </cell>
          <cell r="K861">
            <v>0</v>
          </cell>
        </row>
        <row r="862">
          <cell r="F862">
            <v>10619</v>
          </cell>
          <cell r="G862">
            <v>0</v>
          </cell>
          <cell r="H862">
            <v>10619</v>
          </cell>
          <cell r="I862">
            <v>0</v>
          </cell>
          <cell r="J862">
            <v>10619</v>
          </cell>
          <cell r="K862">
            <v>0</v>
          </cell>
        </row>
        <row r="863">
          <cell r="F863">
            <v>97450</v>
          </cell>
          <cell r="G863">
            <v>0</v>
          </cell>
          <cell r="H863">
            <v>97450</v>
          </cell>
          <cell r="I863">
            <v>0</v>
          </cell>
          <cell r="J863">
            <v>97450</v>
          </cell>
          <cell r="K863">
            <v>0</v>
          </cell>
        </row>
        <row r="864"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</row>
        <row r="865"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</row>
        <row r="866">
          <cell r="F866">
            <v>0</v>
          </cell>
          <cell r="G866">
            <v>0</v>
          </cell>
          <cell r="H866">
            <v>0</v>
          </cell>
          <cell r="I866">
            <v>0</v>
          </cell>
          <cell r="J866">
            <v>0</v>
          </cell>
          <cell r="K866">
            <v>0</v>
          </cell>
        </row>
        <row r="867"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</row>
        <row r="868"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</row>
        <row r="869"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</row>
        <row r="870">
          <cell r="F870">
            <v>0</v>
          </cell>
          <cell r="G870">
            <v>0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</row>
        <row r="871">
          <cell r="F871">
            <v>0</v>
          </cell>
          <cell r="G871">
            <v>0</v>
          </cell>
          <cell r="H871">
            <v>0</v>
          </cell>
          <cell r="I871">
            <v>0</v>
          </cell>
          <cell r="J871">
            <v>0</v>
          </cell>
          <cell r="K871">
            <v>0</v>
          </cell>
        </row>
        <row r="872"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</row>
        <row r="873">
          <cell r="F873">
            <v>0</v>
          </cell>
          <cell r="G873">
            <v>0</v>
          </cell>
          <cell r="H873">
            <v>0</v>
          </cell>
          <cell r="I873">
            <v>0</v>
          </cell>
          <cell r="J873">
            <v>0</v>
          </cell>
          <cell r="K873">
            <v>0</v>
          </cell>
        </row>
        <row r="874">
          <cell r="F874">
            <v>0</v>
          </cell>
          <cell r="G874">
            <v>0</v>
          </cell>
          <cell r="H874">
            <v>0</v>
          </cell>
          <cell r="I874">
            <v>0</v>
          </cell>
          <cell r="J874">
            <v>0</v>
          </cell>
          <cell r="K874">
            <v>0</v>
          </cell>
        </row>
        <row r="875">
          <cell r="F875">
            <v>0</v>
          </cell>
          <cell r="G875">
            <v>0</v>
          </cell>
          <cell r="H875">
            <v>0</v>
          </cell>
          <cell r="I875">
            <v>0</v>
          </cell>
          <cell r="J875">
            <v>0</v>
          </cell>
          <cell r="K875">
            <v>0</v>
          </cell>
        </row>
        <row r="876">
          <cell r="F876">
            <v>0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0</v>
          </cell>
        </row>
        <row r="877">
          <cell r="F877">
            <v>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</row>
        <row r="878">
          <cell r="F878">
            <v>0</v>
          </cell>
          <cell r="G878">
            <v>0</v>
          </cell>
          <cell r="H878">
            <v>0</v>
          </cell>
          <cell r="I878">
            <v>0</v>
          </cell>
          <cell r="J878">
            <v>0</v>
          </cell>
          <cell r="K878">
            <v>0</v>
          </cell>
        </row>
        <row r="879">
          <cell r="F879">
            <v>0</v>
          </cell>
          <cell r="G879">
            <v>0</v>
          </cell>
          <cell r="H879">
            <v>0</v>
          </cell>
          <cell r="I879">
            <v>0</v>
          </cell>
          <cell r="J879">
            <v>0</v>
          </cell>
          <cell r="K879">
            <v>0</v>
          </cell>
        </row>
        <row r="880">
          <cell r="F880">
            <v>0</v>
          </cell>
          <cell r="G880">
            <v>0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</row>
        <row r="881">
          <cell r="F881">
            <v>0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0</v>
          </cell>
        </row>
        <row r="882">
          <cell r="F882">
            <v>0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>
            <v>0</v>
          </cell>
        </row>
        <row r="883">
          <cell r="F883">
            <v>0</v>
          </cell>
          <cell r="G883">
            <v>0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</row>
        <row r="884">
          <cell r="F884">
            <v>0</v>
          </cell>
          <cell r="G884">
            <v>0</v>
          </cell>
          <cell r="H884">
            <v>0</v>
          </cell>
          <cell r="I884">
            <v>0</v>
          </cell>
          <cell r="J884">
            <v>0</v>
          </cell>
          <cell r="K884">
            <v>0</v>
          </cell>
        </row>
        <row r="885">
          <cell r="F885">
            <v>0</v>
          </cell>
          <cell r="G885">
            <v>0</v>
          </cell>
          <cell r="H885">
            <v>0</v>
          </cell>
          <cell r="I885">
            <v>0</v>
          </cell>
          <cell r="J885">
            <v>0</v>
          </cell>
          <cell r="K885">
            <v>0</v>
          </cell>
        </row>
        <row r="886">
          <cell r="F886">
            <v>0</v>
          </cell>
          <cell r="G886">
            <v>0</v>
          </cell>
          <cell r="H886">
            <v>0</v>
          </cell>
          <cell r="I886">
            <v>0</v>
          </cell>
          <cell r="J886">
            <v>0</v>
          </cell>
          <cell r="K886">
            <v>0</v>
          </cell>
        </row>
        <row r="887">
          <cell r="F887">
            <v>0</v>
          </cell>
          <cell r="G887">
            <v>0</v>
          </cell>
          <cell r="H887">
            <v>0</v>
          </cell>
          <cell r="I887">
            <v>0</v>
          </cell>
          <cell r="J887">
            <v>0</v>
          </cell>
          <cell r="K887">
            <v>0</v>
          </cell>
        </row>
        <row r="888"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</row>
        <row r="889">
          <cell r="F889">
            <v>0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</row>
        <row r="890"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</row>
        <row r="891">
          <cell r="F891">
            <v>0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  <cell r="K891">
            <v>0</v>
          </cell>
        </row>
        <row r="892">
          <cell r="F892">
            <v>609243</v>
          </cell>
          <cell r="G892">
            <v>0</v>
          </cell>
          <cell r="H892">
            <v>609243</v>
          </cell>
          <cell r="I892">
            <v>0</v>
          </cell>
          <cell r="J892">
            <v>609243</v>
          </cell>
          <cell r="K892">
            <v>0</v>
          </cell>
        </row>
        <row r="893"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</row>
        <row r="894">
          <cell r="F894">
            <v>0</v>
          </cell>
          <cell r="G894">
            <v>0</v>
          </cell>
          <cell r="H894">
            <v>0</v>
          </cell>
          <cell r="I894">
            <v>0</v>
          </cell>
          <cell r="J894">
            <v>0</v>
          </cell>
          <cell r="K894">
            <v>0</v>
          </cell>
        </row>
        <row r="895"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</row>
        <row r="896">
          <cell r="F896">
            <v>1714269</v>
          </cell>
          <cell r="G896">
            <v>0</v>
          </cell>
          <cell r="H896">
            <v>1714269</v>
          </cell>
          <cell r="I896">
            <v>0</v>
          </cell>
          <cell r="J896">
            <v>1714269</v>
          </cell>
          <cell r="K896">
            <v>0</v>
          </cell>
        </row>
        <row r="897">
          <cell r="F897">
            <v>2939</v>
          </cell>
          <cell r="G897">
            <v>0</v>
          </cell>
          <cell r="H897">
            <v>2939</v>
          </cell>
          <cell r="I897">
            <v>0</v>
          </cell>
          <cell r="J897">
            <v>2939</v>
          </cell>
          <cell r="K897">
            <v>0</v>
          </cell>
        </row>
        <row r="898">
          <cell r="F898">
            <v>413784</v>
          </cell>
          <cell r="G898">
            <v>0</v>
          </cell>
          <cell r="H898">
            <v>413784</v>
          </cell>
          <cell r="I898">
            <v>0</v>
          </cell>
          <cell r="J898">
            <v>413784</v>
          </cell>
          <cell r="K898">
            <v>0</v>
          </cell>
        </row>
        <row r="899">
          <cell r="F899">
            <v>597558</v>
          </cell>
          <cell r="G899">
            <v>0</v>
          </cell>
          <cell r="H899">
            <v>597558</v>
          </cell>
          <cell r="I899">
            <v>0</v>
          </cell>
          <cell r="J899">
            <v>597558</v>
          </cell>
          <cell r="K899">
            <v>0</v>
          </cell>
        </row>
        <row r="900">
          <cell r="F900">
            <v>111147</v>
          </cell>
          <cell r="G900">
            <v>0</v>
          </cell>
          <cell r="H900">
            <v>111147</v>
          </cell>
          <cell r="I900">
            <v>0</v>
          </cell>
          <cell r="J900">
            <v>111147</v>
          </cell>
          <cell r="K900">
            <v>0</v>
          </cell>
        </row>
        <row r="901">
          <cell r="F901">
            <v>180546</v>
          </cell>
          <cell r="G901">
            <v>0</v>
          </cell>
          <cell r="H901">
            <v>180546</v>
          </cell>
          <cell r="I901">
            <v>0</v>
          </cell>
          <cell r="J901">
            <v>180546</v>
          </cell>
          <cell r="K901">
            <v>0</v>
          </cell>
        </row>
        <row r="902">
          <cell r="F902">
            <v>116012</v>
          </cell>
          <cell r="G902">
            <v>0</v>
          </cell>
          <cell r="H902">
            <v>116012</v>
          </cell>
          <cell r="I902">
            <v>0</v>
          </cell>
          <cell r="J902">
            <v>116012</v>
          </cell>
          <cell r="K902">
            <v>0</v>
          </cell>
        </row>
        <row r="903">
          <cell r="F903">
            <v>4858</v>
          </cell>
          <cell r="G903">
            <v>0</v>
          </cell>
          <cell r="H903">
            <v>4858</v>
          </cell>
          <cell r="I903">
            <v>0</v>
          </cell>
          <cell r="J903">
            <v>4858</v>
          </cell>
          <cell r="K903">
            <v>0</v>
          </cell>
        </row>
        <row r="904">
          <cell r="F904">
            <v>897</v>
          </cell>
          <cell r="G904">
            <v>0</v>
          </cell>
          <cell r="H904">
            <v>897</v>
          </cell>
          <cell r="I904">
            <v>0</v>
          </cell>
          <cell r="J904">
            <v>897</v>
          </cell>
          <cell r="K904">
            <v>0</v>
          </cell>
        </row>
        <row r="905">
          <cell r="F905">
            <v>5989</v>
          </cell>
          <cell r="G905">
            <v>0</v>
          </cell>
          <cell r="H905">
            <v>5989</v>
          </cell>
          <cell r="I905">
            <v>0</v>
          </cell>
          <cell r="J905">
            <v>5989</v>
          </cell>
          <cell r="K905">
            <v>0</v>
          </cell>
        </row>
        <row r="906">
          <cell r="F906">
            <v>770</v>
          </cell>
          <cell r="G906">
            <v>0</v>
          </cell>
          <cell r="H906">
            <v>770</v>
          </cell>
          <cell r="I906">
            <v>0</v>
          </cell>
          <cell r="J906">
            <v>770</v>
          </cell>
          <cell r="K906">
            <v>0</v>
          </cell>
        </row>
        <row r="907">
          <cell r="F907">
            <v>45210</v>
          </cell>
          <cell r="G907">
            <v>0</v>
          </cell>
          <cell r="H907">
            <v>45210</v>
          </cell>
          <cell r="I907">
            <v>0</v>
          </cell>
          <cell r="J907">
            <v>45210</v>
          </cell>
          <cell r="K907">
            <v>0</v>
          </cell>
        </row>
        <row r="908">
          <cell r="F908">
            <v>286599</v>
          </cell>
          <cell r="G908">
            <v>0</v>
          </cell>
          <cell r="H908">
            <v>286599</v>
          </cell>
          <cell r="I908">
            <v>0</v>
          </cell>
          <cell r="J908">
            <v>286599</v>
          </cell>
          <cell r="K908">
            <v>0</v>
          </cell>
        </row>
        <row r="909">
          <cell r="F909">
            <v>4062</v>
          </cell>
          <cell r="G909">
            <v>0</v>
          </cell>
          <cell r="H909">
            <v>4062</v>
          </cell>
          <cell r="I909">
            <v>0</v>
          </cell>
          <cell r="J909">
            <v>4062</v>
          </cell>
          <cell r="K909">
            <v>0</v>
          </cell>
        </row>
        <row r="910">
          <cell r="F910">
            <v>265973</v>
          </cell>
          <cell r="G910">
            <v>0</v>
          </cell>
          <cell r="H910">
            <v>265973</v>
          </cell>
          <cell r="I910">
            <v>0</v>
          </cell>
          <cell r="J910">
            <v>265973</v>
          </cell>
          <cell r="K910">
            <v>0</v>
          </cell>
        </row>
        <row r="911">
          <cell r="F911">
            <v>0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</row>
        <row r="912">
          <cell r="F912">
            <v>274229</v>
          </cell>
          <cell r="G912">
            <v>0</v>
          </cell>
          <cell r="H912">
            <v>274229</v>
          </cell>
          <cell r="I912">
            <v>0</v>
          </cell>
          <cell r="J912">
            <v>274229</v>
          </cell>
          <cell r="K912">
            <v>0</v>
          </cell>
        </row>
        <row r="913">
          <cell r="F913">
            <v>0</v>
          </cell>
          <cell r="G913">
            <v>0</v>
          </cell>
          <cell r="H913">
            <v>0</v>
          </cell>
          <cell r="I913">
            <v>0</v>
          </cell>
          <cell r="J913">
            <v>0</v>
          </cell>
          <cell r="K913">
            <v>0</v>
          </cell>
        </row>
        <row r="914">
          <cell r="F914">
            <v>17161</v>
          </cell>
          <cell r="G914">
            <v>0</v>
          </cell>
          <cell r="H914">
            <v>17161</v>
          </cell>
          <cell r="I914">
            <v>0</v>
          </cell>
          <cell r="J914">
            <v>17161</v>
          </cell>
          <cell r="K914">
            <v>0</v>
          </cell>
        </row>
        <row r="915">
          <cell r="F915">
            <v>245</v>
          </cell>
          <cell r="G915">
            <v>0</v>
          </cell>
          <cell r="H915">
            <v>245</v>
          </cell>
          <cell r="I915">
            <v>0</v>
          </cell>
          <cell r="J915">
            <v>245</v>
          </cell>
          <cell r="K915">
            <v>0</v>
          </cell>
        </row>
        <row r="916"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</row>
        <row r="917">
          <cell r="F917">
            <v>50287</v>
          </cell>
          <cell r="G917">
            <v>0</v>
          </cell>
          <cell r="H917">
            <v>50287</v>
          </cell>
          <cell r="I917">
            <v>0</v>
          </cell>
          <cell r="J917">
            <v>50287</v>
          </cell>
          <cell r="K917">
            <v>0</v>
          </cell>
        </row>
        <row r="918">
          <cell r="F918">
            <v>-11860</v>
          </cell>
          <cell r="G918">
            <v>0</v>
          </cell>
          <cell r="H918">
            <v>-11860</v>
          </cell>
          <cell r="I918">
            <v>0</v>
          </cell>
          <cell r="J918">
            <v>-11860</v>
          </cell>
          <cell r="K918">
            <v>0</v>
          </cell>
        </row>
        <row r="919">
          <cell r="F919">
            <v>0</v>
          </cell>
          <cell r="G919">
            <v>0</v>
          </cell>
          <cell r="H919">
            <v>0</v>
          </cell>
          <cell r="I919">
            <v>0</v>
          </cell>
          <cell r="J919">
            <v>0</v>
          </cell>
          <cell r="K919">
            <v>0</v>
          </cell>
        </row>
        <row r="920">
          <cell r="F920">
            <v>0</v>
          </cell>
          <cell r="G920">
            <v>0</v>
          </cell>
          <cell r="H920">
            <v>0</v>
          </cell>
          <cell r="I920">
            <v>0</v>
          </cell>
          <cell r="J920">
            <v>0</v>
          </cell>
          <cell r="K920">
            <v>0</v>
          </cell>
        </row>
        <row r="921"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</row>
        <row r="922">
          <cell r="F922">
            <v>6503</v>
          </cell>
          <cell r="G922">
            <v>0</v>
          </cell>
          <cell r="H922">
            <v>6503</v>
          </cell>
          <cell r="I922">
            <v>0</v>
          </cell>
          <cell r="J922">
            <v>6503</v>
          </cell>
          <cell r="K922">
            <v>0</v>
          </cell>
        </row>
        <row r="923">
          <cell r="F923">
            <v>852503</v>
          </cell>
          <cell r="G923">
            <v>0</v>
          </cell>
          <cell r="H923">
            <v>852503</v>
          </cell>
          <cell r="I923">
            <v>0</v>
          </cell>
          <cell r="J923">
            <v>852503</v>
          </cell>
          <cell r="K923">
            <v>0</v>
          </cell>
        </row>
        <row r="924">
          <cell r="F924">
            <v>0</v>
          </cell>
          <cell r="G924">
            <v>0</v>
          </cell>
          <cell r="H924">
            <v>0</v>
          </cell>
          <cell r="I924">
            <v>0</v>
          </cell>
          <cell r="J924">
            <v>0</v>
          </cell>
          <cell r="K924">
            <v>0</v>
          </cell>
        </row>
        <row r="925">
          <cell r="F925">
            <v>5801</v>
          </cell>
          <cell r="G925">
            <v>0</v>
          </cell>
          <cell r="H925">
            <v>5801</v>
          </cell>
          <cell r="I925">
            <v>0</v>
          </cell>
          <cell r="J925">
            <v>5801</v>
          </cell>
          <cell r="K925">
            <v>0</v>
          </cell>
        </row>
        <row r="926">
          <cell r="F926">
            <v>140897</v>
          </cell>
          <cell r="G926">
            <v>0</v>
          </cell>
          <cell r="H926">
            <v>140897</v>
          </cell>
          <cell r="I926">
            <v>0</v>
          </cell>
          <cell r="J926">
            <v>140897</v>
          </cell>
          <cell r="K926">
            <v>0</v>
          </cell>
        </row>
        <row r="927"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</row>
        <row r="928">
          <cell r="F928">
            <v>1275426</v>
          </cell>
          <cell r="G928">
            <v>0</v>
          </cell>
          <cell r="H928">
            <v>1275426</v>
          </cell>
          <cell r="I928">
            <v>0</v>
          </cell>
          <cell r="J928">
            <v>1275426</v>
          </cell>
          <cell r="K928">
            <v>0</v>
          </cell>
        </row>
        <row r="929">
          <cell r="F929">
            <v>233721</v>
          </cell>
          <cell r="G929">
            <v>0</v>
          </cell>
          <cell r="H929">
            <v>233721</v>
          </cell>
          <cell r="I929">
            <v>0</v>
          </cell>
          <cell r="J929">
            <v>233721</v>
          </cell>
          <cell r="K929">
            <v>0</v>
          </cell>
        </row>
        <row r="930">
          <cell r="F930">
            <v>253193</v>
          </cell>
          <cell r="G930">
            <v>0</v>
          </cell>
          <cell r="H930">
            <v>253193</v>
          </cell>
          <cell r="I930">
            <v>0</v>
          </cell>
          <cell r="J930">
            <v>253193</v>
          </cell>
          <cell r="K930">
            <v>0</v>
          </cell>
        </row>
        <row r="931">
          <cell r="F931">
            <v>46306</v>
          </cell>
          <cell r="G931">
            <v>0</v>
          </cell>
          <cell r="H931">
            <v>46306</v>
          </cell>
          <cell r="I931">
            <v>0</v>
          </cell>
          <cell r="J931">
            <v>46306</v>
          </cell>
          <cell r="K931">
            <v>0</v>
          </cell>
        </row>
        <row r="932">
          <cell r="F932">
            <v>81138</v>
          </cell>
          <cell r="G932">
            <v>0</v>
          </cell>
          <cell r="H932">
            <v>81138</v>
          </cell>
          <cell r="I932">
            <v>0</v>
          </cell>
          <cell r="J932">
            <v>81138</v>
          </cell>
          <cell r="K932">
            <v>0</v>
          </cell>
        </row>
        <row r="933">
          <cell r="F933">
            <v>4534</v>
          </cell>
          <cell r="G933">
            <v>0</v>
          </cell>
          <cell r="H933">
            <v>4534</v>
          </cell>
          <cell r="I933">
            <v>0</v>
          </cell>
          <cell r="J933">
            <v>4534</v>
          </cell>
          <cell r="K933">
            <v>0</v>
          </cell>
        </row>
        <row r="934">
          <cell r="F934">
            <v>170625</v>
          </cell>
          <cell r="G934">
            <v>0</v>
          </cell>
          <cell r="H934">
            <v>170625</v>
          </cell>
          <cell r="I934">
            <v>0</v>
          </cell>
          <cell r="J934">
            <v>170625</v>
          </cell>
          <cell r="K934">
            <v>0</v>
          </cell>
        </row>
        <row r="935">
          <cell r="F935">
            <v>97728</v>
          </cell>
          <cell r="G935">
            <v>0</v>
          </cell>
          <cell r="H935">
            <v>97728</v>
          </cell>
          <cell r="I935">
            <v>0</v>
          </cell>
          <cell r="J935">
            <v>97728</v>
          </cell>
          <cell r="K935">
            <v>0</v>
          </cell>
        </row>
        <row r="936">
          <cell r="F936">
            <v>85497</v>
          </cell>
          <cell r="G936">
            <v>0</v>
          </cell>
          <cell r="H936">
            <v>85497</v>
          </cell>
          <cell r="I936">
            <v>0</v>
          </cell>
          <cell r="J936">
            <v>85497</v>
          </cell>
          <cell r="K936">
            <v>0</v>
          </cell>
        </row>
        <row r="937">
          <cell r="F937">
            <v>484167</v>
          </cell>
          <cell r="G937">
            <v>0</v>
          </cell>
          <cell r="H937">
            <v>484167</v>
          </cell>
          <cell r="I937">
            <v>0</v>
          </cell>
          <cell r="J937">
            <v>484167</v>
          </cell>
          <cell r="K937">
            <v>0</v>
          </cell>
        </row>
        <row r="938">
          <cell r="F938">
            <v>25063</v>
          </cell>
          <cell r="G938">
            <v>0</v>
          </cell>
          <cell r="H938">
            <v>25063</v>
          </cell>
          <cell r="I938">
            <v>0</v>
          </cell>
          <cell r="J938">
            <v>25063</v>
          </cell>
          <cell r="K938">
            <v>0</v>
          </cell>
        </row>
        <row r="939">
          <cell r="F939">
            <v>144762</v>
          </cell>
          <cell r="G939">
            <v>0</v>
          </cell>
          <cell r="H939">
            <v>144762</v>
          </cell>
          <cell r="I939">
            <v>0</v>
          </cell>
          <cell r="J939">
            <v>144762</v>
          </cell>
          <cell r="K939">
            <v>0</v>
          </cell>
        </row>
        <row r="940">
          <cell r="F940">
            <v>2380583</v>
          </cell>
          <cell r="G940">
            <v>0</v>
          </cell>
          <cell r="H940">
            <v>2380583</v>
          </cell>
          <cell r="I940">
            <v>0</v>
          </cell>
          <cell r="J940">
            <v>2380583</v>
          </cell>
          <cell r="K940">
            <v>0</v>
          </cell>
        </row>
        <row r="941">
          <cell r="F941">
            <v>3601</v>
          </cell>
          <cell r="G941">
            <v>0</v>
          </cell>
          <cell r="H941">
            <v>3601</v>
          </cell>
          <cell r="I941">
            <v>0</v>
          </cell>
          <cell r="J941">
            <v>3601</v>
          </cell>
          <cell r="K941">
            <v>0</v>
          </cell>
        </row>
        <row r="942">
          <cell r="F942">
            <v>1542</v>
          </cell>
          <cell r="G942">
            <v>0</v>
          </cell>
          <cell r="H942">
            <v>1542</v>
          </cell>
          <cell r="I942">
            <v>0</v>
          </cell>
          <cell r="J942">
            <v>1542</v>
          </cell>
          <cell r="K942">
            <v>0</v>
          </cell>
        </row>
        <row r="943">
          <cell r="F943">
            <v>0</v>
          </cell>
          <cell r="G943">
            <v>0</v>
          </cell>
          <cell r="H943">
            <v>0</v>
          </cell>
          <cell r="I943">
            <v>0</v>
          </cell>
          <cell r="J943">
            <v>0</v>
          </cell>
          <cell r="K943">
            <v>0</v>
          </cell>
        </row>
        <row r="944">
          <cell r="F944">
            <v>0</v>
          </cell>
          <cell r="G944">
            <v>0</v>
          </cell>
          <cell r="H944">
            <v>0</v>
          </cell>
          <cell r="I944">
            <v>0</v>
          </cell>
          <cell r="J944">
            <v>0</v>
          </cell>
          <cell r="K944">
            <v>0</v>
          </cell>
        </row>
        <row r="945">
          <cell r="F945">
            <v>0</v>
          </cell>
          <cell r="G945">
            <v>0</v>
          </cell>
          <cell r="H945">
            <v>0</v>
          </cell>
          <cell r="I945">
            <v>0</v>
          </cell>
          <cell r="J945">
            <v>0</v>
          </cell>
          <cell r="K945">
            <v>0</v>
          </cell>
        </row>
        <row r="946">
          <cell r="F946">
            <v>0</v>
          </cell>
          <cell r="G946">
            <v>0</v>
          </cell>
          <cell r="H946">
            <v>0</v>
          </cell>
          <cell r="I946">
            <v>0</v>
          </cell>
          <cell r="J946">
            <v>0</v>
          </cell>
          <cell r="K946">
            <v>0</v>
          </cell>
        </row>
        <row r="947">
          <cell r="F947">
            <v>0</v>
          </cell>
          <cell r="G947">
            <v>0</v>
          </cell>
          <cell r="H947">
            <v>0</v>
          </cell>
          <cell r="I947">
            <v>0</v>
          </cell>
          <cell r="J947">
            <v>0</v>
          </cell>
          <cell r="K947">
            <v>0</v>
          </cell>
        </row>
        <row r="948">
          <cell r="F948">
            <v>0</v>
          </cell>
          <cell r="G948">
            <v>0</v>
          </cell>
          <cell r="H948">
            <v>0</v>
          </cell>
          <cell r="I948">
            <v>0</v>
          </cell>
          <cell r="J948">
            <v>0</v>
          </cell>
          <cell r="K948">
            <v>0</v>
          </cell>
        </row>
        <row r="949">
          <cell r="F949">
            <v>-24581</v>
          </cell>
          <cell r="G949">
            <v>0</v>
          </cell>
          <cell r="H949">
            <v>-24581</v>
          </cell>
          <cell r="I949">
            <v>0</v>
          </cell>
          <cell r="J949">
            <v>-24581</v>
          </cell>
          <cell r="K949">
            <v>0</v>
          </cell>
        </row>
        <row r="950">
          <cell r="F950">
            <v>886343</v>
          </cell>
          <cell r="G950">
            <v>0</v>
          </cell>
          <cell r="H950">
            <v>886343</v>
          </cell>
          <cell r="I950">
            <v>0</v>
          </cell>
          <cell r="J950">
            <v>886343</v>
          </cell>
          <cell r="K950">
            <v>0</v>
          </cell>
        </row>
        <row r="951">
          <cell r="F951">
            <v>0</v>
          </cell>
          <cell r="G951">
            <v>0</v>
          </cell>
          <cell r="H951">
            <v>0</v>
          </cell>
          <cell r="I951">
            <v>0</v>
          </cell>
          <cell r="J951">
            <v>0</v>
          </cell>
          <cell r="K951">
            <v>0</v>
          </cell>
        </row>
        <row r="952">
          <cell r="F952">
            <v>0</v>
          </cell>
          <cell r="G952">
            <v>0</v>
          </cell>
          <cell r="H952">
            <v>0</v>
          </cell>
          <cell r="I952">
            <v>0</v>
          </cell>
          <cell r="J952">
            <v>0</v>
          </cell>
          <cell r="K952">
            <v>0</v>
          </cell>
        </row>
        <row r="953">
          <cell r="F953">
            <v>0</v>
          </cell>
          <cell r="G953">
            <v>0</v>
          </cell>
          <cell r="H953">
            <v>0</v>
          </cell>
          <cell r="I953">
            <v>0</v>
          </cell>
          <cell r="J953">
            <v>0</v>
          </cell>
          <cell r="K953">
            <v>0</v>
          </cell>
        </row>
        <row r="954">
          <cell r="F954">
            <v>0</v>
          </cell>
          <cell r="G954">
            <v>0</v>
          </cell>
          <cell r="H954">
            <v>0</v>
          </cell>
          <cell r="I954">
            <v>0</v>
          </cell>
          <cell r="J954">
            <v>0</v>
          </cell>
          <cell r="K954">
            <v>0</v>
          </cell>
        </row>
        <row r="955">
          <cell r="F955">
            <v>0</v>
          </cell>
          <cell r="G955">
            <v>0</v>
          </cell>
          <cell r="H955">
            <v>0</v>
          </cell>
          <cell r="I955">
            <v>0</v>
          </cell>
          <cell r="J955">
            <v>0</v>
          </cell>
          <cell r="K955">
            <v>0</v>
          </cell>
        </row>
        <row r="956">
          <cell r="F956">
            <v>0</v>
          </cell>
          <cell r="G956">
            <v>0</v>
          </cell>
          <cell r="H956">
            <v>0</v>
          </cell>
          <cell r="I956">
            <v>0</v>
          </cell>
          <cell r="J956">
            <v>0</v>
          </cell>
          <cell r="K956">
            <v>0</v>
          </cell>
        </row>
        <row r="957">
          <cell r="F957">
            <v>1555</v>
          </cell>
          <cell r="G957">
            <v>0</v>
          </cell>
          <cell r="H957">
            <v>1555</v>
          </cell>
          <cell r="I957">
            <v>0</v>
          </cell>
          <cell r="J957">
            <v>1555</v>
          </cell>
          <cell r="K957">
            <v>0</v>
          </cell>
        </row>
        <row r="958">
          <cell r="F958">
            <v>76217</v>
          </cell>
          <cell r="G958">
            <v>0</v>
          </cell>
          <cell r="H958">
            <v>76217</v>
          </cell>
          <cell r="I958">
            <v>0</v>
          </cell>
          <cell r="J958">
            <v>76217</v>
          </cell>
          <cell r="K958">
            <v>0</v>
          </cell>
        </row>
        <row r="959">
          <cell r="F959">
            <v>0</v>
          </cell>
          <cell r="G959">
            <v>0</v>
          </cell>
          <cell r="H959">
            <v>0</v>
          </cell>
          <cell r="I959">
            <v>0</v>
          </cell>
          <cell r="J959">
            <v>0</v>
          </cell>
          <cell r="K959">
            <v>0</v>
          </cell>
        </row>
        <row r="960">
          <cell r="F960">
            <v>0</v>
          </cell>
          <cell r="G960">
            <v>0</v>
          </cell>
          <cell r="H960">
            <v>0</v>
          </cell>
          <cell r="I960">
            <v>0</v>
          </cell>
          <cell r="J960">
            <v>0</v>
          </cell>
          <cell r="K960">
            <v>0</v>
          </cell>
        </row>
        <row r="961">
          <cell r="F961">
            <v>88</v>
          </cell>
          <cell r="G961">
            <v>0</v>
          </cell>
          <cell r="H961">
            <v>88</v>
          </cell>
          <cell r="I961">
            <v>0</v>
          </cell>
          <cell r="J961">
            <v>88</v>
          </cell>
          <cell r="K961">
            <v>0</v>
          </cell>
        </row>
        <row r="962">
          <cell r="F962">
            <v>0</v>
          </cell>
          <cell r="G962">
            <v>0</v>
          </cell>
          <cell r="H962">
            <v>0</v>
          </cell>
          <cell r="I962">
            <v>0</v>
          </cell>
          <cell r="J962">
            <v>0</v>
          </cell>
          <cell r="K962">
            <v>0</v>
          </cell>
        </row>
        <row r="963">
          <cell r="F963">
            <v>133</v>
          </cell>
          <cell r="G963">
            <v>0</v>
          </cell>
          <cell r="H963">
            <v>133</v>
          </cell>
          <cell r="I963">
            <v>0</v>
          </cell>
          <cell r="J963">
            <v>133</v>
          </cell>
          <cell r="K963">
            <v>0</v>
          </cell>
        </row>
        <row r="964">
          <cell r="F964">
            <v>0</v>
          </cell>
          <cell r="G964">
            <v>0</v>
          </cell>
          <cell r="H964">
            <v>0</v>
          </cell>
          <cell r="I964">
            <v>0</v>
          </cell>
          <cell r="J964">
            <v>0</v>
          </cell>
          <cell r="K964">
            <v>0</v>
          </cell>
        </row>
        <row r="965">
          <cell r="F965">
            <v>5700</v>
          </cell>
          <cell r="G965">
            <v>0</v>
          </cell>
          <cell r="H965">
            <v>5700</v>
          </cell>
          <cell r="I965">
            <v>0</v>
          </cell>
          <cell r="J965">
            <v>5700</v>
          </cell>
          <cell r="K965">
            <v>0</v>
          </cell>
        </row>
        <row r="966">
          <cell r="F966">
            <v>0</v>
          </cell>
          <cell r="G966">
            <v>0</v>
          </cell>
          <cell r="H966">
            <v>0</v>
          </cell>
          <cell r="I966">
            <v>0</v>
          </cell>
          <cell r="J966">
            <v>0</v>
          </cell>
          <cell r="K966">
            <v>0</v>
          </cell>
        </row>
        <row r="967">
          <cell r="F967">
            <v>0</v>
          </cell>
          <cell r="G967">
            <v>0</v>
          </cell>
          <cell r="H967">
            <v>0</v>
          </cell>
          <cell r="I967">
            <v>0</v>
          </cell>
          <cell r="J967">
            <v>0</v>
          </cell>
          <cell r="K967">
            <v>0</v>
          </cell>
        </row>
        <row r="968"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</row>
        <row r="969"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</row>
        <row r="970">
          <cell r="F970">
            <v>0</v>
          </cell>
          <cell r="G970">
            <v>0</v>
          </cell>
          <cell r="H970">
            <v>0</v>
          </cell>
          <cell r="I970">
            <v>0</v>
          </cell>
          <cell r="J970">
            <v>0</v>
          </cell>
          <cell r="K970">
            <v>0</v>
          </cell>
        </row>
        <row r="971">
          <cell r="F971">
            <v>0</v>
          </cell>
          <cell r="G971">
            <v>0</v>
          </cell>
          <cell r="H971">
            <v>0</v>
          </cell>
          <cell r="I971">
            <v>0</v>
          </cell>
          <cell r="J971">
            <v>0</v>
          </cell>
          <cell r="K971">
            <v>0</v>
          </cell>
        </row>
        <row r="972">
          <cell r="F972">
            <v>0</v>
          </cell>
          <cell r="G972">
            <v>0</v>
          </cell>
          <cell r="H972">
            <v>0</v>
          </cell>
          <cell r="I972">
            <v>0</v>
          </cell>
          <cell r="J972">
            <v>0</v>
          </cell>
          <cell r="K972">
            <v>0</v>
          </cell>
        </row>
        <row r="973">
          <cell r="F973">
            <v>0</v>
          </cell>
          <cell r="G973">
            <v>0</v>
          </cell>
          <cell r="H973">
            <v>0</v>
          </cell>
          <cell r="I973">
            <v>0</v>
          </cell>
          <cell r="J973">
            <v>0</v>
          </cell>
          <cell r="K973">
            <v>0</v>
          </cell>
        </row>
        <row r="974">
          <cell r="F974">
            <v>0</v>
          </cell>
          <cell r="G974">
            <v>0</v>
          </cell>
          <cell r="H974">
            <v>0</v>
          </cell>
          <cell r="I974">
            <v>0</v>
          </cell>
          <cell r="J974">
            <v>0</v>
          </cell>
          <cell r="K974">
            <v>0</v>
          </cell>
        </row>
        <row r="975">
          <cell r="F975">
            <v>0</v>
          </cell>
          <cell r="G975">
            <v>0</v>
          </cell>
          <cell r="H975">
            <v>0</v>
          </cell>
          <cell r="I975">
            <v>0</v>
          </cell>
          <cell r="J975">
            <v>0</v>
          </cell>
          <cell r="K975">
            <v>0</v>
          </cell>
        </row>
        <row r="976">
          <cell r="F976">
            <v>0</v>
          </cell>
          <cell r="G976">
            <v>0</v>
          </cell>
          <cell r="H976">
            <v>0</v>
          </cell>
          <cell r="I976">
            <v>0</v>
          </cell>
          <cell r="J976">
            <v>0</v>
          </cell>
          <cell r="K976">
            <v>0</v>
          </cell>
        </row>
        <row r="977">
          <cell r="F977">
            <v>0</v>
          </cell>
          <cell r="G977">
            <v>0</v>
          </cell>
          <cell r="H977">
            <v>0</v>
          </cell>
          <cell r="I977">
            <v>0</v>
          </cell>
          <cell r="J977">
            <v>0</v>
          </cell>
          <cell r="K977">
            <v>0</v>
          </cell>
        </row>
        <row r="978">
          <cell r="F978">
            <v>0</v>
          </cell>
          <cell r="G978">
            <v>0</v>
          </cell>
          <cell r="H978">
            <v>0</v>
          </cell>
          <cell r="I978">
            <v>0</v>
          </cell>
          <cell r="J978">
            <v>0</v>
          </cell>
          <cell r="K978">
            <v>0</v>
          </cell>
        </row>
        <row r="979">
          <cell r="F979">
            <v>0</v>
          </cell>
          <cell r="G979">
            <v>0</v>
          </cell>
          <cell r="H979">
            <v>0</v>
          </cell>
          <cell r="I979">
            <v>0</v>
          </cell>
          <cell r="J979">
            <v>0</v>
          </cell>
          <cell r="K979">
            <v>0</v>
          </cell>
        </row>
        <row r="980">
          <cell r="F980">
            <v>0</v>
          </cell>
          <cell r="G980">
            <v>0</v>
          </cell>
          <cell r="H980">
            <v>0</v>
          </cell>
          <cell r="I980">
            <v>0</v>
          </cell>
          <cell r="J980">
            <v>0</v>
          </cell>
          <cell r="K980">
            <v>0</v>
          </cell>
        </row>
        <row r="981">
          <cell r="F981">
            <v>0</v>
          </cell>
          <cell r="G981">
            <v>0</v>
          </cell>
          <cell r="H981">
            <v>0</v>
          </cell>
          <cell r="I981">
            <v>0</v>
          </cell>
          <cell r="J981">
            <v>0</v>
          </cell>
          <cell r="K981">
            <v>0</v>
          </cell>
        </row>
        <row r="982">
          <cell r="F982">
            <v>0</v>
          </cell>
          <cell r="G982">
            <v>0</v>
          </cell>
          <cell r="H982">
            <v>0</v>
          </cell>
          <cell r="I982">
            <v>0</v>
          </cell>
          <cell r="J982">
            <v>0</v>
          </cell>
          <cell r="K982">
            <v>0</v>
          </cell>
        </row>
        <row r="983">
          <cell r="F983">
            <v>-224087</v>
          </cell>
          <cell r="G983">
            <v>0</v>
          </cell>
          <cell r="H983">
            <v>-224087</v>
          </cell>
          <cell r="I983">
            <v>0</v>
          </cell>
          <cell r="J983">
            <v>-224087</v>
          </cell>
          <cell r="K983">
            <v>0</v>
          </cell>
        </row>
        <row r="984">
          <cell r="F984">
            <v>-1510976</v>
          </cell>
          <cell r="G984">
            <v>0</v>
          </cell>
          <cell r="H984">
            <v>-1510976</v>
          </cell>
          <cell r="I984">
            <v>0</v>
          </cell>
          <cell r="J984">
            <v>-1510976</v>
          </cell>
          <cell r="K984">
            <v>0</v>
          </cell>
        </row>
        <row r="985">
          <cell r="F985">
            <v>0</v>
          </cell>
          <cell r="G985">
            <v>0</v>
          </cell>
          <cell r="H985">
            <v>0</v>
          </cell>
          <cell r="I985">
            <v>0</v>
          </cell>
          <cell r="J985">
            <v>0</v>
          </cell>
          <cell r="K985">
            <v>0</v>
          </cell>
        </row>
        <row r="986">
          <cell r="F986">
            <v>0</v>
          </cell>
          <cell r="G986">
            <v>0</v>
          </cell>
          <cell r="H986">
            <v>0</v>
          </cell>
          <cell r="I986">
            <v>0</v>
          </cell>
          <cell r="J986">
            <v>0</v>
          </cell>
          <cell r="K986">
            <v>0</v>
          </cell>
        </row>
        <row r="987">
          <cell r="F987">
            <v>0</v>
          </cell>
          <cell r="G987">
            <v>0</v>
          </cell>
          <cell r="H987">
            <v>0</v>
          </cell>
          <cell r="I987">
            <v>0</v>
          </cell>
          <cell r="J987">
            <v>0</v>
          </cell>
          <cell r="K987">
            <v>0</v>
          </cell>
        </row>
        <row r="988">
          <cell r="F988">
            <v>0</v>
          </cell>
          <cell r="G988">
            <v>0</v>
          </cell>
          <cell r="H988">
            <v>0</v>
          </cell>
          <cell r="I988">
            <v>0</v>
          </cell>
          <cell r="J988">
            <v>0</v>
          </cell>
          <cell r="K988">
            <v>0</v>
          </cell>
        </row>
        <row r="989">
          <cell r="F989">
            <v>0</v>
          </cell>
          <cell r="G989">
            <v>0</v>
          </cell>
          <cell r="H989">
            <v>0</v>
          </cell>
          <cell r="I989">
            <v>0</v>
          </cell>
          <cell r="J989">
            <v>0</v>
          </cell>
          <cell r="K989">
            <v>0</v>
          </cell>
        </row>
        <row r="990">
          <cell r="F990">
            <v>0</v>
          </cell>
          <cell r="G990">
            <v>0</v>
          </cell>
          <cell r="H990">
            <v>0</v>
          </cell>
          <cell r="I990">
            <v>0</v>
          </cell>
          <cell r="J990">
            <v>0</v>
          </cell>
          <cell r="K990">
            <v>0</v>
          </cell>
        </row>
        <row r="991">
          <cell r="F991">
            <v>0</v>
          </cell>
          <cell r="G991">
            <v>0</v>
          </cell>
          <cell r="H991">
            <v>0</v>
          </cell>
          <cell r="I991">
            <v>0</v>
          </cell>
          <cell r="J991">
            <v>0</v>
          </cell>
          <cell r="K991">
            <v>0</v>
          </cell>
        </row>
        <row r="992">
          <cell r="F992">
            <v>0</v>
          </cell>
          <cell r="G992">
            <v>0</v>
          </cell>
          <cell r="H992">
            <v>0</v>
          </cell>
          <cell r="I992">
            <v>0</v>
          </cell>
          <cell r="J992">
            <v>0</v>
          </cell>
          <cell r="K992">
            <v>0</v>
          </cell>
        </row>
        <row r="993">
          <cell r="F993">
            <v>0</v>
          </cell>
          <cell r="G993">
            <v>0</v>
          </cell>
          <cell r="H993">
            <v>0</v>
          </cell>
          <cell r="I993">
            <v>0</v>
          </cell>
          <cell r="J993">
            <v>0</v>
          </cell>
          <cell r="K993">
            <v>0</v>
          </cell>
        </row>
        <row r="994">
          <cell r="F994">
            <v>0</v>
          </cell>
          <cell r="G994">
            <v>0</v>
          </cell>
          <cell r="H994">
            <v>0</v>
          </cell>
          <cell r="I994">
            <v>0</v>
          </cell>
          <cell r="J994">
            <v>0</v>
          </cell>
          <cell r="K994">
            <v>0</v>
          </cell>
        </row>
        <row r="995">
          <cell r="F995">
            <v>0</v>
          </cell>
          <cell r="G995">
            <v>0</v>
          </cell>
          <cell r="H995">
            <v>0</v>
          </cell>
          <cell r="I995">
            <v>0</v>
          </cell>
          <cell r="J995">
            <v>0</v>
          </cell>
          <cell r="K995">
            <v>0</v>
          </cell>
        </row>
        <row r="996">
          <cell r="F996">
            <v>0</v>
          </cell>
          <cell r="G996">
            <v>0</v>
          </cell>
          <cell r="H996">
            <v>0</v>
          </cell>
          <cell r="I996">
            <v>0</v>
          </cell>
          <cell r="J996">
            <v>0</v>
          </cell>
          <cell r="K996">
            <v>0</v>
          </cell>
        </row>
        <row r="997">
          <cell r="F997">
            <v>27564655</v>
          </cell>
          <cell r="G997">
            <v>1206185</v>
          </cell>
          <cell r="H997">
            <v>28770840</v>
          </cell>
          <cell r="I997">
            <v>0</v>
          </cell>
          <cell r="J997">
            <v>28770840</v>
          </cell>
          <cell r="K997">
            <v>0</v>
          </cell>
        </row>
        <row r="998">
          <cell r="F998">
            <v>0</v>
          </cell>
          <cell r="G998">
            <v>309885</v>
          </cell>
          <cell r="H998">
            <v>309885</v>
          </cell>
          <cell r="I998">
            <v>0</v>
          </cell>
          <cell r="J998">
            <v>309885</v>
          </cell>
          <cell r="K998">
            <v>0</v>
          </cell>
        </row>
        <row r="999">
          <cell r="F999">
            <v>0</v>
          </cell>
          <cell r="G999">
            <v>309885</v>
          </cell>
          <cell r="H999">
            <v>309885</v>
          </cell>
          <cell r="I999">
            <v>0</v>
          </cell>
          <cell r="J999">
            <v>309885</v>
          </cell>
          <cell r="K999">
            <v>0</v>
          </cell>
        </row>
        <row r="1000">
          <cell r="F1000">
            <v>0</v>
          </cell>
          <cell r="G1000">
            <v>0</v>
          </cell>
          <cell r="H1000">
            <v>0</v>
          </cell>
          <cell r="I1000">
            <v>0</v>
          </cell>
          <cell r="J1000">
            <v>0</v>
          </cell>
          <cell r="K1000">
            <v>0</v>
          </cell>
        </row>
        <row r="1001"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</row>
        <row r="1002">
          <cell r="F1002">
            <v>0</v>
          </cell>
          <cell r="G1002">
            <v>0</v>
          </cell>
          <cell r="H1002">
            <v>0</v>
          </cell>
          <cell r="I1002">
            <v>0</v>
          </cell>
          <cell r="J1002">
            <v>0</v>
          </cell>
          <cell r="K1002">
            <v>0</v>
          </cell>
        </row>
        <row r="1003">
          <cell r="F1003">
            <v>0</v>
          </cell>
          <cell r="G1003">
            <v>0</v>
          </cell>
          <cell r="H1003">
            <v>0</v>
          </cell>
          <cell r="I1003">
            <v>0</v>
          </cell>
          <cell r="J1003">
            <v>0</v>
          </cell>
          <cell r="K1003">
            <v>0</v>
          </cell>
        </row>
        <row r="1004">
          <cell r="F1004">
            <v>0</v>
          </cell>
          <cell r="G1004">
            <v>0</v>
          </cell>
          <cell r="H1004">
            <v>0</v>
          </cell>
          <cell r="I1004">
            <v>0</v>
          </cell>
          <cell r="J1004">
            <v>0</v>
          </cell>
          <cell r="K1004">
            <v>0</v>
          </cell>
        </row>
        <row r="1005">
          <cell r="F1005">
            <v>0</v>
          </cell>
          <cell r="G1005">
            <v>0</v>
          </cell>
          <cell r="H1005">
            <v>0</v>
          </cell>
          <cell r="I1005">
            <v>0</v>
          </cell>
          <cell r="J1005">
            <v>0</v>
          </cell>
          <cell r="K1005">
            <v>0</v>
          </cell>
        </row>
        <row r="1006">
          <cell r="F1006">
            <v>0</v>
          </cell>
          <cell r="G1006">
            <v>0</v>
          </cell>
          <cell r="H1006">
            <v>0</v>
          </cell>
          <cell r="I1006">
            <v>0</v>
          </cell>
          <cell r="J1006">
            <v>0</v>
          </cell>
          <cell r="K1006">
            <v>0</v>
          </cell>
        </row>
        <row r="1007">
          <cell r="F1007">
            <v>0</v>
          </cell>
          <cell r="G1007">
            <v>0</v>
          </cell>
          <cell r="H1007">
            <v>0</v>
          </cell>
          <cell r="I1007">
            <v>0</v>
          </cell>
          <cell r="J1007">
            <v>0</v>
          </cell>
          <cell r="K1007">
            <v>0</v>
          </cell>
        </row>
        <row r="1008">
          <cell r="F1008">
            <v>0</v>
          </cell>
          <cell r="G1008">
            <v>0</v>
          </cell>
          <cell r="H1008">
            <v>0</v>
          </cell>
          <cell r="I1008">
            <v>0</v>
          </cell>
          <cell r="J1008">
            <v>0</v>
          </cell>
          <cell r="K1008">
            <v>0</v>
          </cell>
        </row>
        <row r="1009">
          <cell r="F1009">
            <v>0</v>
          </cell>
          <cell r="G1009">
            <v>0</v>
          </cell>
          <cell r="H1009">
            <v>0</v>
          </cell>
          <cell r="I1009">
            <v>0</v>
          </cell>
          <cell r="J1009">
            <v>0</v>
          </cell>
          <cell r="K1009">
            <v>0</v>
          </cell>
        </row>
        <row r="1010">
          <cell r="F1010">
            <v>0</v>
          </cell>
          <cell r="G1010">
            <v>0</v>
          </cell>
          <cell r="H1010">
            <v>0</v>
          </cell>
          <cell r="I1010">
            <v>0</v>
          </cell>
          <cell r="J1010">
            <v>0</v>
          </cell>
          <cell r="K1010">
            <v>0</v>
          </cell>
        </row>
        <row r="1011">
          <cell r="F1011">
            <v>0</v>
          </cell>
          <cell r="G1011">
            <v>0</v>
          </cell>
          <cell r="H1011">
            <v>0</v>
          </cell>
          <cell r="I1011">
            <v>0</v>
          </cell>
          <cell r="J1011">
            <v>0</v>
          </cell>
          <cell r="K1011">
            <v>0</v>
          </cell>
        </row>
        <row r="1012">
          <cell r="F1012">
            <v>0</v>
          </cell>
          <cell r="G1012">
            <v>0</v>
          </cell>
          <cell r="H1012">
            <v>0</v>
          </cell>
          <cell r="I1012">
            <v>0</v>
          </cell>
          <cell r="J1012">
            <v>0</v>
          </cell>
          <cell r="K1012">
            <v>0</v>
          </cell>
        </row>
        <row r="1013">
          <cell r="F1013">
            <v>0</v>
          </cell>
          <cell r="G1013">
            <v>0</v>
          </cell>
          <cell r="H1013">
            <v>0</v>
          </cell>
          <cell r="I1013">
            <v>0</v>
          </cell>
          <cell r="J1013">
            <v>0</v>
          </cell>
          <cell r="K1013">
            <v>0</v>
          </cell>
        </row>
        <row r="1014">
          <cell r="F1014">
            <v>0</v>
          </cell>
          <cell r="G1014">
            <v>0</v>
          </cell>
          <cell r="H1014">
            <v>0</v>
          </cell>
          <cell r="I1014">
            <v>0</v>
          </cell>
          <cell r="J1014">
            <v>0</v>
          </cell>
          <cell r="K1014">
            <v>0</v>
          </cell>
        </row>
        <row r="1015">
          <cell r="F1015">
            <v>0</v>
          </cell>
          <cell r="G1015">
            <v>0</v>
          </cell>
          <cell r="H1015">
            <v>0</v>
          </cell>
          <cell r="I1015">
            <v>0</v>
          </cell>
          <cell r="J1015">
            <v>0</v>
          </cell>
          <cell r="K1015">
            <v>0</v>
          </cell>
        </row>
        <row r="1016">
          <cell r="F1016">
            <v>0</v>
          </cell>
          <cell r="G1016">
            <v>0</v>
          </cell>
          <cell r="H1016">
            <v>0</v>
          </cell>
          <cell r="I1016">
            <v>0</v>
          </cell>
          <cell r="J1016">
            <v>0</v>
          </cell>
          <cell r="K1016">
            <v>0</v>
          </cell>
        </row>
        <row r="1017"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0</v>
          </cell>
          <cell r="K1017">
            <v>0</v>
          </cell>
        </row>
        <row r="1018"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0</v>
          </cell>
          <cell r="K1018">
            <v>0</v>
          </cell>
        </row>
        <row r="1019"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0</v>
          </cell>
          <cell r="K1019">
            <v>0</v>
          </cell>
        </row>
        <row r="1020">
          <cell r="F1020">
            <v>0</v>
          </cell>
          <cell r="G1020">
            <v>0</v>
          </cell>
          <cell r="H1020">
            <v>0</v>
          </cell>
          <cell r="I1020">
            <v>0</v>
          </cell>
          <cell r="J1020">
            <v>0</v>
          </cell>
          <cell r="K1020">
            <v>0</v>
          </cell>
        </row>
        <row r="1021"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0</v>
          </cell>
          <cell r="K1021">
            <v>0</v>
          </cell>
        </row>
        <row r="1022">
          <cell r="F1022">
            <v>0</v>
          </cell>
          <cell r="G1022">
            <v>0</v>
          </cell>
          <cell r="H1022">
            <v>0</v>
          </cell>
          <cell r="I1022">
            <v>0</v>
          </cell>
          <cell r="J1022">
            <v>0</v>
          </cell>
          <cell r="K1022">
            <v>0</v>
          </cell>
        </row>
        <row r="1023">
          <cell r="F1023">
            <v>0</v>
          </cell>
          <cell r="G1023">
            <v>0</v>
          </cell>
          <cell r="H1023">
            <v>0</v>
          </cell>
          <cell r="I1023">
            <v>0</v>
          </cell>
          <cell r="J1023">
            <v>0</v>
          </cell>
          <cell r="K1023">
            <v>0</v>
          </cell>
        </row>
        <row r="1024">
          <cell r="F1024">
            <v>0</v>
          </cell>
          <cell r="G1024">
            <v>0</v>
          </cell>
          <cell r="H1024">
            <v>0</v>
          </cell>
          <cell r="I1024">
            <v>0</v>
          </cell>
          <cell r="J1024">
            <v>0</v>
          </cell>
          <cell r="K1024">
            <v>0</v>
          </cell>
        </row>
        <row r="1025">
          <cell r="F1025">
            <v>0</v>
          </cell>
          <cell r="G1025">
            <v>0</v>
          </cell>
          <cell r="H1025">
            <v>0</v>
          </cell>
          <cell r="I1025">
            <v>0</v>
          </cell>
          <cell r="J1025">
            <v>0</v>
          </cell>
          <cell r="K1025">
            <v>0</v>
          </cell>
        </row>
        <row r="1026">
          <cell r="F1026">
            <v>0</v>
          </cell>
          <cell r="G1026">
            <v>0</v>
          </cell>
          <cell r="H1026">
            <v>0</v>
          </cell>
          <cell r="I1026">
            <v>0</v>
          </cell>
          <cell r="J1026">
            <v>0</v>
          </cell>
          <cell r="K1026">
            <v>0</v>
          </cell>
        </row>
        <row r="1027">
          <cell r="F1027">
            <v>0</v>
          </cell>
          <cell r="G1027">
            <v>0</v>
          </cell>
          <cell r="H1027">
            <v>0</v>
          </cell>
          <cell r="I1027">
            <v>0</v>
          </cell>
          <cell r="J1027">
            <v>0</v>
          </cell>
          <cell r="K1027">
            <v>0</v>
          </cell>
        </row>
        <row r="1028">
          <cell r="F1028">
            <v>0</v>
          </cell>
          <cell r="G1028">
            <v>0</v>
          </cell>
          <cell r="H1028">
            <v>0</v>
          </cell>
          <cell r="I1028">
            <v>0</v>
          </cell>
          <cell r="J1028">
            <v>0</v>
          </cell>
          <cell r="K1028">
            <v>0</v>
          </cell>
        </row>
        <row r="1029">
          <cell r="F1029">
            <v>0</v>
          </cell>
          <cell r="G1029">
            <v>0</v>
          </cell>
          <cell r="H1029">
            <v>0</v>
          </cell>
          <cell r="I1029">
            <v>0</v>
          </cell>
          <cell r="J1029">
            <v>0</v>
          </cell>
          <cell r="K1029">
            <v>0</v>
          </cell>
        </row>
        <row r="1030">
          <cell r="F1030">
            <v>0</v>
          </cell>
          <cell r="G1030">
            <v>0</v>
          </cell>
          <cell r="H1030">
            <v>0</v>
          </cell>
          <cell r="I1030">
            <v>0</v>
          </cell>
          <cell r="J1030">
            <v>0</v>
          </cell>
          <cell r="K1030">
            <v>0</v>
          </cell>
        </row>
        <row r="1031">
          <cell r="F1031">
            <v>0</v>
          </cell>
          <cell r="G1031">
            <v>0</v>
          </cell>
          <cell r="H1031">
            <v>0</v>
          </cell>
          <cell r="I1031">
            <v>0</v>
          </cell>
          <cell r="J1031">
            <v>0</v>
          </cell>
          <cell r="K1031">
            <v>0</v>
          </cell>
        </row>
        <row r="1032">
          <cell r="F1032">
            <v>0</v>
          </cell>
          <cell r="G1032">
            <v>0</v>
          </cell>
          <cell r="H1032">
            <v>0</v>
          </cell>
          <cell r="I1032">
            <v>0</v>
          </cell>
          <cell r="J1032">
            <v>0</v>
          </cell>
          <cell r="K1032">
            <v>0</v>
          </cell>
        </row>
        <row r="1033">
          <cell r="F1033">
            <v>0</v>
          </cell>
          <cell r="G1033">
            <v>0</v>
          </cell>
          <cell r="H1033">
            <v>0</v>
          </cell>
          <cell r="I1033">
            <v>0</v>
          </cell>
          <cell r="J1033">
            <v>0</v>
          </cell>
          <cell r="K1033">
            <v>0</v>
          </cell>
        </row>
        <row r="1034">
          <cell r="F1034">
            <v>0</v>
          </cell>
          <cell r="G1034">
            <v>0</v>
          </cell>
          <cell r="H1034">
            <v>0</v>
          </cell>
          <cell r="I1034">
            <v>0</v>
          </cell>
          <cell r="J1034">
            <v>0</v>
          </cell>
          <cell r="K1034">
            <v>0</v>
          </cell>
        </row>
        <row r="1035"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  <cell r="K1035">
            <v>0</v>
          </cell>
        </row>
        <row r="1036">
          <cell r="F1036">
            <v>0</v>
          </cell>
          <cell r="G1036">
            <v>0</v>
          </cell>
          <cell r="H1036">
            <v>0</v>
          </cell>
          <cell r="I1036">
            <v>0</v>
          </cell>
          <cell r="J1036">
            <v>0</v>
          </cell>
          <cell r="K1036">
            <v>0</v>
          </cell>
        </row>
        <row r="1037">
          <cell r="F1037">
            <v>0</v>
          </cell>
          <cell r="G1037">
            <v>0</v>
          </cell>
          <cell r="H1037">
            <v>0</v>
          </cell>
          <cell r="I1037">
            <v>0</v>
          </cell>
          <cell r="J1037">
            <v>0</v>
          </cell>
          <cell r="K1037">
            <v>0</v>
          </cell>
        </row>
        <row r="1038">
          <cell r="F1038">
            <v>0</v>
          </cell>
          <cell r="G1038">
            <v>0</v>
          </cell>
          <cell r="H1038">
            <v>0</v>
          </cell>
          <cell r="I1038">
            <v>0</v>
          </cell>
          <cell r="J1038">
            <v>0</v>
          </cell>
          <cell r="K1038">
            <v>0</v>
          </cell>
        </row>
        <row r="1039">
          <cell r="F1039">
            <v>3859408</v>
          </cell>
          <cell r="G1039">
            <v>0</v>
          </cell>
          <cell r="H1039">
            <v>3859408</v>
          </cell>
          <cell r="I1039">
            <v>0</v>
          </cell>
          <cell r="J1039">
            <v>3859408</v>
          </cell>
          <cell r="K1039">
            <v>0</v>
          </cell>
        </row>
        <row r="1040">
          <cell r="F1040">
            <v>0</v>
          </cell>
          <cell r="G1040">
            <v>0</v>
          </cell>
          <cell r="H1040">
            <v>0</v>
          </cell>
          <cell r="I1040">
            <v>0</v>
          </cell>
          <cell r="J1040">
            <v>0</v>
          </cell>
          <cell r="K1040">
            <v>0</v>
          </cell>
        </row>
        <row r="1041">
          <cell r="F1041">
            <v>0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</row>
        <row r="1042">
          <cell r="F1042">
            <v>0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  <cell r="K1042">
            <v>0</v>
          </cell>
        </row>
        <row r="1043">
          <cell r="F1043">
            <v>0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>
            <v>0</v>
          </cell>
        </row>
        <row r="1044">
          <cell r="F1044">
            <v>0</v>
          </cell>
          <cell r="G1044">
            <v>0</v>
          </cell>
          <cell r="H1044">
            <v>0</v>
          </cell>
          <cell r="I1044">
            <v>0</v>
          </cell>
          <cell r="J1044">
            <v>0</v>
          </cell>
          <cell r="K1044">
            <v>0</v>
          </cell>
        </row>
        <row r="1045">
          <cell r="F1045">
            <v>0</v>
          </cell>
          <cell r="G1045">
            <v>0</v>
          </cell>
          <cell r="H1045">
            <v>0</v>
          </cell>
          <cell r="I1045">
            <v>0</v>
          </cell>
          <cell r="J1045">
            <v>0</v>
          </cell>
          <cell r="K1045">
            <v>0</v>
          </cell>
        </row>
        <row r="1046">
          <cell r="F1046">
            <v>0</v>
          </cell>
          <cell r="G1046">
            <v>0</v>
          </cell>
          <cell r="H1046">
            <v>0</v>
          </cell>
          <cell r="I1046">
            <v>0</v>
          </cell>
          <cell r="J1046">
            <v>0</v>
          </cell>
          <cell r="K1046">
            <v>0</v>
          </cell>
        </row>
        <row r="1047">
          <cell r="F1047">
            <v>0</v>
          </cell>
          <cell r="G1047">
            <v>0</v>
          </cell>
          <cell r="H1047">
            <v>0</v>
          </cell>
          <cell r="I1047">
            <v>0</v>
          </cell>
          <cell r="J1047">
            <v>0</v>
          </cell>
          <cell r="K1047">
            <v>0</v>
          </cell>
        </row>
        <row r="1048">
          <cell r="F1048">
            <v>0</v>
          </cell>
          <cell r="G1048">
            <v>0</v>
          </cell>
          <cell r="H1048">
            <v>0</v>
          </cell>
          <cell r="I1048">
            <v>0</v>
          </cell>
          <cell r="J1048">
            <v>0</v>
          </cell>
          <cell r="K1048">
            <v>0</v>
          </cell>
        </row>
        <row r="1049">
          <cell r="F1049">
            <v>0</v>
          </cell>
          <cell r="G1049">
            <v>0</v>
          </cell>
          <cell r="H1049">
            <v>0</v>
          </cell>
          <cell r="I1049">
            <v>0</v>
          </cell>
          <cell r="J1049">
            <v>0</v>
          </cell>
          <cell r="K1049">
            <v>0</v>
          </cell>
        </row>
        <row r="1050">
          <cell r="F1050">
            <v>0</v>
          </cell>
          <cell r="G1050">
            <v>0</v>
          </cell>
          <cell r="H1050">
            <v>0</v>
          </cell>
          <cell r="I1050">
            <v>0</v>
          </cell>
          <cell r="J1050">
            <v>0</v>
          </cell>
          <cell r="K1050">
            <v>0</v>
          </cell>
        </row>
        <row r="1051">
          <cell r="F1051">
            <v>0</v>
          </cell>
          <cell r="G1051">
            <v>0</v>
          </cell>
          <cell r="H1051">
            <v>0</v>
          </cell>
          <cell r="I1051">
            <v>0</v>
          </cell>
          <cell r="J1051">
            <v>0</v>
          </cell>
          <cell r="K1051">
            <v>0</v>
          </cell>
        </row>
        <row r="1052">
          <cell r="F1052">
            <v>0</v>
          </cell>
          <cell r="G1052">
            <v>0</v>
          </cell>
          <cell r="H1052">
            <v>0</v>
          </cell>
          <cell r="I1052">
            <v>0</v>
          </cell>
          <cell r="J1052">
            <v>0</v>
          </cell>
          <cell r="K1052">
            <v>0</v>
          </cell>
        </row>
        <row r="1053">
          <cell r="F1053">
            <v>0</v>
          </cell>
          <cell r="G1053">
            <v>0</v>
          </cell>
          <cell r="H1053">
            <v>0</v>
          </cell>
          <cell r="I1053">
            <v>0</v>
          </cell>
          <cell r="J1053">
            <v>0</v>
          </cell>
          <cell r="K1053">
            <v>0</v>
          </cell>
        </row>
        <row r="1054">
          <cell r="F1054">
            <v>0</v>
          </cell>
          <cell r="G1054">
            <v>0</v>
          </cell>
          <cell r="H1054">
            <v>0</v>
          </cell>
          <cell r="I1054">
            <v>0</v>
          </cell>
          <cell r="J1054">
            <v>0</v>
          </cell>
          <cell r="K1054">
            <v>0</v>
          </cell>
        </row>
        <row r="1055">
          <cell r="F1055">
            <v>0</v>
          </cell>
          <cell r="G1055">
            <v>0</v>
          </cell>
          <cell r="H1055">
            <v>0</v>
          </cell>
          <cell r="I1055">
            <v>0</v>
          </cell>
          <cell r="J1055">
            <v>0</v>
          </cell>
          <cell r="K1055">
            <v>0</v>
          </cell>
        </row>
        <row r="1056">
          <cell r="F1056">
            <v>0</v>
          </cell>
          <cell r="G1056">
            <v>0</v>
          </cell>
          <cell r="H1056">
            <v>0</v>
          </cell>
          <cell r="I1056">
            <v>0</v>
          </cell>
          <cell r="J1056">
            <v>0</v>
          </cell>
          <cell r="K1056">
            <v>0</v>
          </cell>
        </row>
        <row r="1057">
          <cell r="F1057">
            <v>0</v>
          </cell>
          <cell r="G1057">
            <v>0</v>
          </cell>
          <cell r="H1057">
            <v>0</v>
          </cell>
          <cell r="I1057">
            <v>0</v>
          </cell>
          <cell r="J1057">
            <v>0</v>
          </cell>
          <cell r="K1057">
            <v>0</v>
          </cell>
        </row>
        <row r="1058">
          <cell r="F1058">
            <v>0</v>
          </cell>
          <cell r="G1058">
            <v>0</v>
          </cell>
          <cell r="H1058">
            <v>0</v>
          </cell>
          <cell r="I1058">
            <v>0</v>
          </cell>
          <cell r="J1058">
            <v>0</v>
          </cell>
          <cell r="K1058">
            <v>0</v>
          </cell>
        </row>
        <row r="1059">
          <cell r="F1059">
            <v>0</v>
          </cell>
          <cell r="G1059">
            <v>0</v>
          </cell>
          <cell r="H1059">
            <v>0</v>
          </cell>
          <cell r="I1059">
            <v>0</v>
          </cell>
          <cell r="J1059">
            <v>0</v>
          </cell>
          <cell r="K1059">
            <v>0</v>
          </cell>
        </row>
        <row r="1060">
          <cell r="F1060">
            <v>0</v>
          </cell>
          <cell r="G1060">
            <v>0</v>
          </cell>
          <cell r="H1060">
            <v>0</v>
          </cell>
          <cell r="I1060">
            <v>0</v>
          </cell>
          <cell r="J1060">
            <v>0</v>
          </cell>
          <cell r="K1060">
            <v>0</v>
          </cell>
        </row>
        <row r="1061">
          <cell r="F1061">
            <v>0</v>
          </cell>
          <cell r="G1061">
            <v>0</v>
          </cell>
          <cell r="H1061">
            <v>0</v>
          </cell>
          <cell r="I1061">
            <v>0</v>
          </cell>
          <cell r="J1061">
            <v>0</v>
          </cell>
          <cell r="K1061">
            <v>0</v>
          </cell>
        </row>
        <row r="1062">
          <cell r="F1062">
            <v>0</v>
          </cell>
          <cell r="G1062">
            <v>0</v>
          </cell>
          <cell r="H1062">
            <v>0</v>
          </cell>
          <cell r="I1062">
            <v>0</v>
          </cell>
          <cell r="J1062">
            <v>0</v>
          </cell>
          <cell r="K1062">
            <v>0</v>
          </cell>
        </row>
        <row r="1063">
          <cell r="F1063">
            <v>0</v>
          </cell>
          <cell r="G1063">
            <v>0</v>
          </cell>
          <cell r="H1063">
            <v>0</v>
          </cell>
          <cell r="I1063">
            <v>0</v>
          </cell>
          <cell r="J1063">
            <v>0</v>
          </cell>
          <cell r="K1063">
            <v>0</v>
          </cell>
        </row>
        <row r="1064">
          <cell r="F1064">
            <v>0</v>
          </cell>
          <cell r="G1064">
            <v>0</v>
          </cell>
          <cell r="H1064">
            <v>0</v>
          </cell>
          <cell r="I1064">
            <v>0</v>
          </cell>
          <cell r="J1064">
            <v>0</v>
          </cell>
          <cell r="K1064">
            <v>0</v>
          </cell>
        </row>
        <row r="1065">
          <cell r="F1065">
            <v>0</v>
          </cell>
          <cell r="G1065">
            <v>0</v>
          </cell>
          <cell r="H1065">
            <v>0</v>
          </cell>
          <cell r="I1065">
            <v>0</v>
          </cell>
          <cell r="J1065">
            <v>0</v>
          </cell>
          <cell r="K1065">
            <v>0</v>
          </cell>
        </row>
        <row r="1066">
          <cell r="F1066">
            <v>0</v>
          </cell>
          <cell r="G1066">
            <v>0</v>
          </cell>
          <cell r="H1066">
            <v>0</v>
          </cell>
          <cell r="I1066">
            <v>0</v>
          </cell>
          <cell r="J1066">
            <v>0</v>
          </cell>
          <cell r="K1066">
            <v>0</v>
          </cell>
        </row>
        <row r="1067">
          <cell r="F1067">
            <v>0</v>
          </cell>
          <cell r="G1067">
            <v>0</v>
          </cell>
          <cell r="H1067">
            <v>0</v>
          </cell>
          <cell r="I1067">
            <v>0</v>
          </cell>
          <cell r="J1067">
            <v>0</v>
          </cell>
          <cell r="K1067">
            <v>0</v>
          </cell>
        </row>
        <row r="1068">
          <cell r="F1068">
            <v>0</v>
          </cell>
          <cell r="G1068">
            <v>0</v>
          </cell>
          <cell r="H1068">
            <v>0</v>
          </cell>
          <cell r="I1068">
            <v>0</v>
          </cell>
          <cell r="J1068">
            <v>0</v>
          </cell>
          <cell r="K1068">
            <v>0</v>
          </cell>
        </row>
        <row r="1069">
          <cell r="F1069">
            <v>0</v>
          </cell>
          <cell r="G1069">
            <v>0</v>
          </cell>
          <cell r="H1069">
            <v>0</v>
          </cell>
          <cell r="I1069">
            <v>0</v>
          </cell>
          <cell r="J1069">
            <v>0</v>
          </cell>
          <cell r="K1069">
            <v>0</v>
          </cell>
        </row>
        <row r="1070">
          <cell r="F1070">
            <v>0</v>
          </cell>
          <cell r="G1070">
            <v>0</v>
          </cell>
          <cell r="H1070">
            <v>0</v>
          </cell>
          <cell r="I1070">
            <v>0</v>
          </cell>
          <cell r="J1070">
            <v>0</v>
          </cell>
          <cell r="K1070">
            <v>0</v>
          </cell>
        </row>
        <row r="1071">
          <cell r="F1071">
            <v>0</v>
          </cell>
          <cell r="G1071">
            <v>0</v>
          </cell>
          <cell r="H1071">
            <v>0</v>
          </cell>
          <cell r="I1071">
            <v>0</v>
          </cell>
          <cell r="J1071">
            <v>0</v>
          </cell>
          <cell r="K1071">
            <v>0</v>
          </cell>
        </row>
        <row r="1072">
          <cell r="F1072">
            <v>0</v>
          </cell>
          <cell r="G1072">
            <v>0</v>
          </cell>
          <cell r="H1072">
            <v>0</v>
          </cell>
          <cell r="I1072">
            <v>0</v>
          </cell>
          <cell r="J1072">
            <v>0</v>
          </cell>
          <cell r="K1072">
            <v>0</v>
          </cell>
        </row>
        <row r="1073">
          <cell r="F1073">
            <v>0</v>
          </cell>
          <cell r="G1073">
            <v>0</v>
          </cell>
          <cell r="H1073">
            <v>0</v>
          </cell>
          <cell r="I1073">
            <v>0</v>
          </cell>
          <cell r="J1073">
            <v>0</v>
          </cell>
          <cell r="K1073">
            <v>0</v>
          </cell>
        </row>
        <row r="1074">
          <cell r="F1074">
            <v>0</v>
          </cell>
          <cell r="G1074">
            <v>0</v>
          </cell>
          <cell r="H1074">
            <v>0</v>
          </cell>
          <cell r="I1074">
            <v>0</v>
          </cell>
          <cell r="J1074">
            <v>0</v>
          </cell>
          <cell r="K1074">
            <v>0</v>
          </cell>
        </row>
        <row r="1075">
          <cell r="F1075">
            <v>0</v>
          </cell>
          <cell r="G1075">
            <v>0</v>
          </cell>
          <cell r="H1075">
            <v>0</v>
          </cell>
          <cell r="I1075">
            <v>0</v>
          </cell>
          <cell r="J1075">
            <v>0</v>
          </cell>
          <cell r="K1075">
            <v>0</v>
          </cell>
        </row>
        <row r="1076">
          <cell r="F1076">
            <v>0</v>
          </cell>
          <cell r="G1076">
            <v>0</v>
          </cell>
          <cell r="H1076">
            <v>0</v>
          </cell>
          <cell r="I1076">
            <v>0</v>
          </cell>
          <cell r="J1076">
            <v>0</v>
          </cell>
          <cell r="K1076">
            <v>0</v>
          </cell>
        </row>
        <row r="1077">
          <cell r="F1077">
            <v>0</v>
          </cell>
          <cell r="G1077">
            <v>0</v>
          </cell>
          <cell r="H1077">
            <v>0</v>
          </cell>
          <cell r="I1077">
            <v>0</v>
          </cell>
          <cell r="J1077">
            <v>0</v>
          </cell>
          <cell r="K1077">
            <v>0</v>
          </cell>
        </row>
        <row r="1078">
          <cell r="F1078">
            <v>0</v>
          </cell>
          <cell r="G1078">
            <v>0</v>
          </cell>
          <cell r="H1078">
            <v>0</v>
          </cell>
          <cell r="I1078">
            <v>0</v>
          </cell>
          <cell r="J1078">
            <v>0</v>
          </cell>
          <cell r="K1078">
            <v>0</v>
          </cell>
        </row>
        <row r="1079">
          <cell r="F1079">
            <v>0</v>
          </cell>
          <cell r="G1079">
            <v>0</v>
          </cell>
          <cell r="H1079">
            <v>0</v>
          </cell>
          <cell r="I1079">
            <v>0</v>
          </cell>
          <cell r="J1079">
            <v>0</v>
          </cell>
          <cell r="K1079">
            <v>0</v>
          </cell>
        </row>
        <row r="1080">
          <cell r="F1080">
            <v>0</v>
          </cell>
          <cell r="G1080">
            <v>0</v>
          </cell>
          <cell r="H1080">
            <v>0</v>
          </cell>
          <cell r="I1080">
            <v>0</v>
          </cell>
          <cell r="J1080">
            <v>0</v>
          </cell>
          <cell r="K1080">
            <v>0</v>
          </cell>
        </row>
        <row r="1081">
          <cell r="F1081">
            <v>0</v>
          </cell>
          <cell r="G1081">
            <v>0</v>
          </cell>
          <cell r="H1081">
            <v>0</v>
          </cell>
          <cell r="I1081">
            <v>0</v>
          </cell>
          <cell r="J1081">
            <v>0</v>
          </cell>
          <cell r="K1081">
            <v>0</v>
          </cell>
        </row>
        <row r="1082">
          <cell r="F1082">
            <v>0</v>
          </cell>
          <cell r="G1082">
            <v>0</v>
          </cell>
          <cell r="H1082">
            <v>0</v>
          </cell>
          <cell r="I1082">
            <v>0</v>
          </cell>
          <cell r="J1082">
            <v>0</v>
          </cell>
          <cell r="K1082">
            <v>0</v>
          </cell>
        </row>
        <row r="1083">
          <cell r="F1083">
            <v>0</v>
          </cell>
          <cell r="G1083">
            <v>0</v>
          </cell>
          <cell r="H1083">
            <v>0</v>
          </cell>
          <cell r="I1083">
            <v>0</v>
          </cell>
          <cell r="J1083">
            <v>0</v>
          </cell>
          <cell r="K1083">
            <v>0</v>
          </cell>
        </row>
        <row r="1084">
          <cell r="F1084">
            <v>0</v>
          </cell>
          <cell r="G1084">
            <v>0</v>
          </cell>
          <cell r="H1084">
            <v>0</v>
          </cell>
          <cell r="I1084">
            <v>0</v>
          </cell>
          <cell r="J1084">
            <v>0</v>
          </cell>
          <cell r="K1084">
            <v>0</v>
          </cell>
        </row>
        <row r="1085">
          <cell r="F1085">
            <v>0</v>
          </cell>
          <cell r="G1085">
            <v>0</v>
          </cell>
          <cell r="H1085">
            <v>0</v>
          </cell>
          <cell r="I1085">
            <v>0</v>
          </cell>
          <cell r="J1085">
            <v>0</v>
          </cell>
          <cell r="K1085">
            <v>0</v>
          </cell>
        </row>
        <row r="1086">
          <cell r="F1086">
            <v>0</v>
          </cell>
          <cell r="G1086">
            <v>0</v>
          </cell>
          <cell r="H1086">
            <v>0</v>
          </cell>
          <cell r="I1086">
            <v>0</v>
          </cell>
          <cell r="J1086">
            <v>0</v>
          </cell>
          <cell r="K1086">
            <v>0</v>
          </cell>
        </row>
        <row r="1087">
          <cell r="F1087">
            <v>0</v>
          </cell>
          <cell r="G1087">
            <v>0</v>
          </cell>
          <cell r="H1087">
            <v>0</v>
          </cell>
          <cell r="I1087">
            <v>0</v>
          </cell>
          <cell r="J1087">
            <v>0</v>
          </cell>
          <cell r="K1087">
            <v>0</v>
          </cell>
        </row>
        <row r="1088">
          <cell r="F1088">
            <v>0</v>
          </cell>
          <cell r="G1088">
            <v>0</v>
          </cell>
          <cell r="H1088">
            <v>0</v>
          </cell>
          <cell r="I1088">
            <v>0</v>
          </cell>
          <cell r="J1088">
            <v>0</v>
          </cell>
          <cell r="K1088">
            <v>0</v>
          </cell>
        </row>
        <row r="1089">
          <cell r="F1089">
            <v>0</v>
          </cell>
          <cell r="G1089">
            <v>0</v>
          </cell>
          <cell r="H1089">
            <v>0</v>
          </cell>
          <cell r="I1089">
            <v>0</v>
          </cell>
          <cell r="J1089">
            <v>0</v>
          </cell>
          <cell r="K1089">
            <v>0</v>
          </cell>
        </row>
        <row r="1090">
          <cell r="F1090">
            <v>0</v>
          </cell>
          <cell r="G1090">
            <v>0</v>
          </cell>
          <cell r="H1090">
            <v>0</v>
          </cell>
          <cell r="I1090">
            <v>0</v>
          </cell>
          <cell r="J1090">
            <v>0</v>
          </cell>
          <cell r="K1090">
            <v>0</v>
          </cell>
        </row>
        <row r="1091">
          <cell r="F1091">
            <v>0</v>
          </cell>
          <cell r="G1091">
            <v>0</v>
          </cell>
          <cell r="H1091">
            <v>0</v>
          </cell>
          <cell r="I1091">
            <v>0</v>
          </cell>
          <cell r="J1091">
            <v>0</v>
          </cell>
          <cell r="K1091">
            <v>0</v>
          </cell>
        </row>
        <row r="1092">
          <cell r="F1092">
            <v>0</v>
          </cell>
          <cell r="G1092">
            <v>0</v>
          </cell>
          <cell r="H1092">
            <v>0</v>
          </cell>
          <cell r="I1092">
            <v>0</v>
          </cell>
          <cell r="J1092">
            <v>0</v>
          </cell>
          <cell r="K1092">
            <v>0</v>
          </cell>
        </row>
        <row r="1093">
          <cell r="F1093">
            <v>0</v>
          </cell>
          <cell r="G1093">
            <v>0</v>
          </cell>
          <cell r="H1093">
            <v>0</v>
          </cell>
          <cell r="I1093">
            <v>0</v>
          </cell>
          <cell r="J1093">
            <v>0</v>
          </cell>
          <cell r="K1093">
            <v>0</v>
          </cell>
        </row>
        <row r="1094">
          <cell r="F1094">
            <v>0</v>
          </cell>
          <cell r="G1094">
            <v>0</v>
          </cell>
          <cell r="H1094">
            <v>0</v>
          </cell>
          <cell r="I1094">
            <v>0</v>
          </cell>
          <cell r="J1094">
            <v>0</v>
          </cell>
          <cell r="K1094">
            <v>0</v>
          </cell>
        </row>
        <row r="1095">
          <cell r="F1095">
            <v>0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  <cell r="K1095">
            <v>0</v>
          </cell>
        </row>
        <row r="1096">
          <cell r="F1096">
            <v>0</v>
          </cell>
          <cell r="G1096">
            <v>0</v>
          </cell>
          <cell r="H1096">
            <v>0</v>
          </cell>
          <cell r="I1096">
            <v>0</v>
          </cell>
          <cell r="J1096">
            <v>0</v>
          </cell>
          <cell r="K1096">
            <v>0</v>
          </cell>
        </row>
        <row r="1097">
          <cell r="F1097">
            <v>0</v>
          </cell>
          <cell r="G1097">
            <v>0</v>
          </cell>
          <cell r="H1097">
            <v>0</v>
          </cell>
          <cell r="I1097">
            <v>0</v>
          </cell>
          <cell r="J1097">
            <v>0</v>
          </cell>
          <cell r="K1097">
            <v>0</v>
          </cell>
        </row>
        <row r="1098">
          <cell r="F1098">
            <v>0</v>
          </cell>
          <cell r="G1098">
            <v>0</v>
          </cell>
          <cell r="H1098">
            <v>0</v>
          </cell>
          <cell r="I1098">
            <v>0</v>
          </cell>
          <cell r="J1098">
            <v>0</v>
          </cell>
          <cell r="K1098">
            <v>0</v>
          </cell>
        </row>
        <row r="1099">
          <cell r="F1099">
            <v>0</v>
          </cell>
          <cell r="G1099">
            <v>0</v>
          </cell>
          <cell r="H1099">
            <v>0</v>
          </cell>
          <cell r="I1099">
            <v>0</v>
          </cell>
          <cell r="J1099">
            <v>0</v>
          </cell>
          <cell r="K1099">
            <v>0</v>
          </cell>
        </row>
        <row r="1100">
          <cell r="F1100">
            <v>0</v>
          </cell>
          <cell r="G1100">
            <v>0</v>
          </cell>
          <cell r="H1100">
            <v>0</v>
          </cell>
          <cell r="I1100">
            <v>0</v>
          </cell>
          <cell r="J1100">
            <v>0</v>
          </cell>
          <cell r="K1100">
            <v>0</v>
          </cell>
        </row>
        <row r="1101">
          <cell r="F1101">
            <v>0</v>
          </cell>
          <cell r="G1101">
            <v>0</v>
          </cell>
          <cell r="H1101">
            <v>0</v>
          </cell>
          <cell r="I1101">
            <v>0</v>
          </cell>
          <cell r="J1101">
            <v>0</v>
          </cell>
          <cell r="K1101">
            <v>0</v>
          </cell>
        </row>
        <row r="1102">
          <cell r="F1102">
            <v>0</v>
          </cell>
          <cell r="G1102">
            <v>0</v>
          </cell>
          <cell r="H1102">
            <v>0</v>
          </cell>
          <cell r="I1102">
            <v>0</v>
          </cell>
          <cell r="J1102">
            <v>0</v>
          </cell>
          <cell r="K1102">
            <v>0</v>
          </cell>
        </row>
        <row r="1103">
          <cell r="F1103">
            <v>0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</row>
        <row r="1104">
          <cell r="F1104">
            <v>0</v>
          </cell>
          <cell r="G1104">
            <v>0</v>
          </cell>
          <cell r="H1104">
            <v>0</v>
          </cell>
          <cell r="I1104">
            <v>0</v>
          </cell>
          <cell r="J1104">
            <v>0</v>
          </cell>
          <cell r="K1104">
            <v>0</v>
          </cell>
        </row>
        <row r="1105">
          <cell r="F1105">
            <v>0</v>
          </cell>
          <cell r="G1105">
            <v>0</v>
          </cell>
          <cell r="H1105">
            <v>0</v>
          </cell>
          <cell r="I1105">
            <v>0</v>
          </cell>
          <cell r="J1105">
            <v>0</v>
          </cell>
          <cell r="K1105">
            <v>0</v>
          </cell>
        </row>
        <row r="1106">
          <cell r="F1106">
            <v>0</v>
          </cell>
          <cell r="G1106">
            <v>0</v>
          </cell>
          <cell r="H1106">
            <v>0</v>
          </cell>
          <cell r="I1106">
            <v>0</v>
          </cell>
          <cell r="J1106">
            <v>0</v>
          </cell>
          <cell r="K1106">
            <v>0</v>
          </cell>
        </row>
        <row r="1107">
          <cell r="F1107">
            <v>0</v>
          </cell>
          <cell r="G1107">
            <v>0</v>
          </cell>
          <cell r="H1107">
            <v>0</v>
          </cell>
          <cell r="I1107">
            <v>0</v>
          </cell>
          <cell r="J1107">
            <v>0</v>
          </cell>
          <cell r="K1107">
            <v>0</v>
          </cell>
        </row>
        <row r="1108">
          <cell r="F1108">
            <v>0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0</v>
          </cell>
        </row>
        <row r="1109">
          <cell r="F1109">
            <v>0</v>
          </cell>
          <cell r="G1109">
            <v>0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</row>
        <row r="1110">
          <cell r="F1110">
            <v>0</v>
          </cell>
          <cell r="G1110">
            <v>0</v>
          </cell>
          <cell r="H1110">
            <v>0</v>
          </cell>
          <cell r="I1110">
            <v>0</v>
          </cell>
          <cell r="J1110">
            <v>0</v>
          </cell>
          <cell r="K1110">
            <v>0</v>
          </cell>
        </row>
        <row r="1111">
          <cell r="F1111">
            <v>0</v>
          </cell>
          <cell r="G1111">
            <v>0</v>
          </cell>
          <cell r="H1111">
            <v>0</v>
          </cell>
          <cell r="I1111">
            <v>0</v>
          </cell>
          <cell r="J1111">
            <v>0</v>
          </cell>
          <cell r="K1111">
            <v>0</v>
          </cell>
        </row>
        <row r="1112">
          <cell r="F1112">
            <v>0</v>
          </cell>
          <cell r="G1112">
            <v>0</v>
          </cell>
          <cell r="H1112">
            <v>0</v>
          </cell>
          <cell r="I1112">
            <v>0</v>
          </cell>
          <cell r="J1112">
            <v>0</v>
          </cell>
          <cell r="K1112">
            <v>0</v>
          </cell>
        </row>
        <row r="1113">
          <cell r="F1113">
            <v>0</v>
          </cell>
          <cell r="G1113">
            <v>0</v>
          </cell>
          <cell r="H1113">
            <v>0</v>
          </cell>
          <cell r="I1113">
            <v>0</v>
          </cell>
          <cell r="J1113">
            <v>0</v>
          </cell>
          <cell r="K1113">
            <v>0</v>
          </cell>
        </row>
        <row r="1114">
          <cell r="F1114">
            <v>0</v>
          </cell>
          <cell r="G1114">
            <v>0</v>
          </cell>
          <cell r="H1114">
            <v>0</v>
          </cell>
          <cell r="I1114">
            <v>0</v>
          </cell>
          <cell r="J1114">
            <v>0</v>
          </cell>
          <cell r="K1114">
            <v>0</v>
          </cell>
        </row>
        <row r="1115">
          <cell r="F1115">
            <v>0</v>
          </cell>
          <cell r="G1115">
            <v>0</v>
          </cell>
          <cell r="H1115">
            <v>0</v>
          </cell>
          <cell r="I1115">
            <v>0</v>
          </cell>
          <cell r="J1115">
            <v>0</v>
          </cell>
          <cell r="K1115">
            <v>0</v>
          </cell>
        </row>
        <row r="1116">
          <cell r="F1116">
            <v>0</v>
          </cell>
          <cell r="G1116">
            <v>0</v>
          </cell>
          <cell r="H1116">
            <v>0</v>
          </cell>
          <cell r="I1116">
            <v>0</v>
          </cell>
          <cell r="J1116">
            <v>0</v>
          </cell>
          <cell r="K1116">
            <v>0</v>
          </cell>
        </row>
        <row r="1117">
          <cell r="F1117">
            <v>0</v>
          </cell>
          <cell r="G1117">
            <v>0</v>
          </cell>
          <cell r="H1117">
            <v>0</v>
          </cell>
          <cell r="I1117">
            <v>0</v>
          </cell>
          <cell r="J1117">
            <v>0</v>
          </cell>
          <cell r="K1117">
            <v>0</v>
          </cell>
        </row>
        <row r="1118">
          <cell r="F1118">
            <v>0</v>
          </cell>
          <cell r="G1118">
            <v>0</v>
          </cell>
          <cell r="H1118">
            <v>0</v>
          </cell>
          <cell r="I1118">
            <v>0</v>
          </cell>
          <cell r="J1118">
            <v>0</v>
          </cell>
          <cell r="K1118">
            <v>0</v>
          </cell>
        </row>
        <row r="1119">
          <cell r="F1119">
            <v>0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</row>
        <row r="1120">
          <cell r="F1120">
            <v>0</v>
          </cell>
          <cell r="G1120">
            <v>0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</row>
        <row r="1121">
          <cell r="F1121">
            <v>0</v>
          </cell>
          <cell r="G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</row>
        <row r="1122">
          <cell r="F1122">
            <v>0</v>
          </cell>
          <cell r="G1122">
            <v>0</v>
          </cell>
          <cell r="H1122">
            <v>0</v>
          </cell>
          <cell r="I1122">
            <v>0</v>
          </cell>
          <cell r="J1122">
            <v>0</v>
          </cell>
          <cell r="K1122">
            <v>0</v>
          </cell>
        </row>
        <row r="1123">
          <cell r="F1123">
            <v>0</v>
          </cell>
          <cell r="G1123">
            <v>0</v>
          </cell>
          <cell r="H1123">
            <v>0</v>
          </cell>
          <cell r="I1123">
            <v>0</v>
          </cell>
          <cell r="J1123">
            <v>0</v>
          </cell>
          <cell r="K1123">
            <v>0</v>
          </cell>
        </row>
        <row r="1124">
          <cell r="F1124">
            <v>0</v>
          </cell>
          <cell r="G1124">
            <v>0</v>
          </cell>
          <cell r="H1124">
            <v>0</v>
          </cell>
          <cell r="I1124">
            <v>0</v>
          </cell>
          <cell r="J1124">
            <v>0</v>
          </cell>
          <cell r="K1124">
            <v>0</v>
          </cell>
        </row>
        <row r="1125">
          <cell r="F1125">
            <v>0</v>
          </cell>
          <cell r="G1125">
            <v>0</v>
          </cell>
          <cell r="H1125">
            <v>0</v>
          </cell>
          <cell r="I1125">
            <v>0</v>
          </cell>
          <cell r="J1125">
            <v>0</v>
          </cell>
          <cell r="K1125">
            <v>0</v>
          </cell>
        </row>
        <row r="1126">
          <cell r="F1126">
            <v>0</v>
          </cell>
          <cell r="G1126">
            <v>0</v>
          </cell>
          <cell r="H1126">
            <v>0</v>
          </cell>
          <cell r="I1126">
            <v>0</v>
          </cell>
          <cell r="J1126">
            <v>0</v>
          </cell>
          <cell r="K1126">
            <v>0</v>
          </cell>
        </row>
        <row r="1127">
          <cell r="F1127">
            <v>0</v>
          </cell>
          <cell r="G1127">
            <v>0</v>
          </cell>
          <cell r="H1127">
            <v>0</v>
          </cell>
          <cell r="I1127">
            <v>0</v>
          </cell>
          <cell r="J1127">
            <v>0</v>
          </cell>
          <cell r="K1127">
            <v>0</v>
          </cell>
        </row>
        <row r="1128">
          <cell r="F1128">
            <v>0</v>
          </cell>
          <cell r="G1128">
            <v>0</v>
          </cell>
          <cell r="H1128">
            <v>0</v>
          </cell>
          <cell r="I1128">
            <v>0</v>
          </cell>
          <cell r="J1128">
            <v>0</v>
          </cell>
          <cell r="K1128">
            <v>0</v>
          </cell>
        </row>
        <row r="1129">
          <cell r="F1129">
            <v>0</v>
          </cell>
          <cell r="G1129">
            <v>0</v>
          </cell>
          <cell r="H1129">
            <v>0</v>
          </cell>
          <cell r="I1129">
            <v>0</v>
          </cell>
          <cell r="J1129">
            <v>0</v>
          </cell>
          <cell r="K1129">
            <v>0</v>
          </cell>
        </row>
        <row r="1130">
          <cell r="F1130">
            <v>0</v>
          </cell>
          <cell r="G1130">
            <v>0</v>
          </cell>
          <cell r="H1130">
            <v>0</v>
          </cell>
          <cell r="I1130">
            <v>0</v>
          </cell>
          <cell r="J1130">
            <v>0</v>
          </cell>
          <cell r="K1130">
            <v>0</v>
          </cell>
        </row>
        <row r="1131">
          <cell r="F1131">
            <v>0</v>
          </cell>
          <cell r="G1131">
            <v>0</v>
          </cell>
          <cell r="H1131">
            <v>0</v>
          </cell>
          <cell r="I1131">
            <v>0</v>
          </cell>
          <cell r="J1131">
            <v>0</v>
          </cell>
          <cell r="K1131">
            <v>0</v>
          </cell>
        </row>
        <row r="1132">
          <cell r="F1132">
            <v>0</v>
          </cell>
          <cell r="G1132">
            <v>0</v>
          </cell>
          <cell r="H1132">
            <v>0</v>
          </cell>
          <cell r="I1132">
            <v>0</v>
          </cell>
          <cell r="J1132">
            <v>0</v>
          </cell>
          <cell r="K1132">
            <v>0</v>
          </cell>
        </row>
        <row r="1133">
          <cell r="F1133">
            <v>0</v>
          </cell>
          <cell r="G1133">
            <v>0</v>
          </cell>
          <cell r="H1133">
            <v>0</v>
          </cell>
          <cell r="I1133">
            <v>0</v>
          </cell>
          <cell r="J1133">
            <v>0</v>
          </cell>
          <cell r="K1133">
            <v>0</v>
          </cell>
        </row>
        <row r="1134">
          <cell r="F1134">
            <v>0</v>
          </cell>
          <cell r="G1134">
            <v>0</v>
          </cell>
          <cell r="H1134">
            <v>0</v>
          </cell>
          <cell r="I1134">
            <v>0</v>
          </cell>
          <cell r="J1134">
            <v>0</v>
          </cell>
          <cell r="K1134">
            <v>0</v>
          </cell>
        </row>
        <row r="1135">
          <cell r="F1135">
            <v>0</v>
          </cell>
          <cell r="G1135">
            <v>0</v>
          </cell>
          <cell r="H1135">
            <v>0</v>
          </cell>
          <cell r="I1135">
            <v>0</v>
          </cell>
          <cell r="J1135">
            <v>0</v>
          </cell>
          <cell r="K1135">
            <v>0</v>
          </cell>
        </row>
        <row r="1136">
          <cell r="F1136">
            <v>0</v>
          </cell>
          <cell r="G1136">
            <v>0</v>
          </cell>
          <cell r="H1136">
            <v>0</v>
          </cell>
          <cell r="I1136">
            <v>0</v>
          </cell>
          <cell r="J1136">
            <v>0</v>
          </cell>
          <cell r="K1136">
            <v>0</v>
          </cell>
        </row>
        <row r="1137">
          <cell r="F1137">
            <v>0</v>
          </cell>
          <cell r="G1137">
            <v>0</v>
          </cell>
          <cell r="H1137">
            <v>0</v>
          </cell>
          <cell r="I1137">
            <v>0</v>
          </cell>
          <cell r="J1137">
            <v>0</v>
          </cell>
          <cell r="K1137">
            <v>0</v>
          </cell>
        </row>
        <row r="1138">
          <cell r="F1138">
            <v>0</v>
          </cell>
          <cell r="G1138">
            <v>0</v>
          </cell>
          <cell r="H1138">
            <v>0</v>
          </cell>
          <cell r="I1138">
            <v>0</v>
          </cell>
          <cell r="J1138">
            <v>0</v>
          </cell>
          <cell r="K1138">
            <v>0</v>
          </cell>
        </row>
        <row r="1139">
          <cell r="F1139">
            <v>0</v>
          </cell>
          <cell r="G1139">
            <v>0</v>
          </cell>
          <cell r="H1139">
            <v>0</v>
          </cell>
          <cell r="I1139">
            <v>0</v>
          </cell>
          <cell r="J1139">
            <v>0</v>
          </cell>
          <cell r="K1139">
            <v>0</v>
          </cell>
        </row>
        <row r="1140">
          <cell r="F1140">
            <v>0</v>
          </cell>
          <cell r="G1140">
            <v>0</v>
          </cell>
          <cell r="H1140">
            <v>0</v>
          </cell>
          <cell r="I1140">
            <v>0</v>
          </cell>
          <cell r="J1140">
            <v>0</v>
          </cell>
          <cell r="K1140">
            <v>0</v>
          </cell>
        </row>
        <row r="1141">
          <cell r="F1141">
            <v>0</v>
          </cell>
          <cell r="G1141">
            <v>0</v>
          </cell>
          <cell r="H1141">
            <v>0</v>
          </cell>
          <cell r="I1141">
            <v>0</v>
          </cell>
          <cell r="J1141">
            <v>0</v>
          </cell>
          <cell r="K1141">
            <v>0</v>
          </cell>
        </row>
        <row r="1142">
          <cell r="F1142">
            <v>0</v>
          </cell>
          <cell r="G1142">
            <v>0</v>
          </cell>
          <cell r="H1142">
            <v>0</v>
          </cell>
          <cell r="I1142">
            <v>0</v>
          </cell>
          <cell r="J1142">
            <v>0</v>
          </cell>
          <cell r="K1142">
            <v>0</v>
          </cell>
        </row>
        <row r="1143">
          <cell r="F1143">
            <v>0</v>
          </cell>
          <cell r="G1143">
            <v>0</v>
          </cell>
          <cell r="H1143">
            <v>0</v>
          </cell>
          <cell r="I1143">
            <v>0</v>
          </cell>
          <cell r="J1143">
            <v>0</v>
          </cell>
          <cell r="K1143">
            <v>0</v>
          </cell>
        </row>
        <row r="1144">
          <cell r="F1144">
            <v>0</v>
          </cell>
          <cell r="G1144">
            <v>0</v>
          </cell>
          <cell r="H1144">
            <v>0</v>
          </cell>
          <cell r="I1144">
            <v>0</v>
          </cell>
          <cell r="J1144">
            <v>0</v>
          </cell>
          <cell r="K1144">
            <v>0</v>
          </cell>
        </row>
        <row r="1145">
          <cell r="F1145">
            <v>0</v>
          </cell>
          <cell r="G1145">
            <v>0</v>
          </cell>
          <cell r="H1145">
            <v>0</v>
          </cell>
          <cell r="I1145">
            <v>0</v>
          </cell>
          <cell r="J1145">
            <v>0</v>
          </cell>
          <cell r="K1145">
            <v>0</v>
          </cell>
        </row>
        <row r="1146">
          <cell r="F1146">
            <v>0</v>
          </cell>
          <cell r="G1146">
            <v>0</v>
          </cell>
          <cell r="H1146">
            <v>0</v>
          </cell>
          <cell r="I1146">
            <v>0</v>
          </cell>
          <cell r="J1146">
            <v>0</v>
          </cell>
          <cell r="K1146">
            <v>0</v>
          </cell>
        </row>
        <row r="1147">
          <cell r="F1147">
            <v>0</v>
          </cell>
          <cell r="G1147">
            <v>0</v>
          </cell>
          <cell r="H1147">
            <v>0</v>
          </cell>
          <cell r="I1147">
            <v>0</v>
          </cell>
          <cell r="J1147">
            <v>0</v>
          </cell>
          <cell r="K1147">
            <v>0</v>
          </cell>
        </row>
        <row r="1148">
          <cell r="F1148">
            <v>0</v>
          </cell>
          <cell r="G1148">
            <v>0</v>
          </cell>
          <cell r="H1148">
            <v>0</v>
          </cell>
          <cell r="I1148">
            <v>0</v>
          </cell>
          <cell r="J1148">
            <v>0</v>
          </cell>
          <cell r="K1148">
            <v>0</v>
          </cell>
        </row>
        <row r="1149">
          <cell r="F1149">
            <v>0</v>
          </cell>
          <cell r="G1149">
            <v>0</v>
          </cell>
          <cell r="H1149">
            <v>0</v>
          </cell>
          <cell r="I1149">
            <v>0</v>
          </cell>
          <cell r="J1149">
            <v>0</v>
          </cell>
          <cell r="K1149">
            <v>0</v>
          </cell>
        </row>
        <row r="1150">
          <cell r="F1150">
            <v>0</v>
          </cell>
          <cell r="G1150">
            <v>0</v>
          </cell>
          <cell r="H1150">
            <v>0</v>
          </cell>
          <cell r="I1150">
            <v>0</v>
          </cell>
          <cell r="J1150">
            <v>0</v>
          </cell>
          <cell r="K1150">
            <v>0</v>
          </cell>
        </row>
        <row r="1151">
          <cell r="F1151">
            <v>0</v>
          </cell>
          <cell r="G1151">
            <v>0</v>
          </cell>
          <cell r="H1151">
            <v>0</v>
          </cell>
          <cell r="I1151">
            <v>0</v>
          </cell>
          <cell r="J1151">
            <v>0</v>
          </cell>
          <cell r="K1151">
            <v>0</v>
          </cell>
        </row>
        <row r="1152">
          <cell r="F1152">
            <v>0</v>
          </cell>
          <cell r="G1152">
            <v>0</v>
          </cell>
          <cell r="H1152">
            <v>0</v>
          </cell>
          <cell r="I1152">
            <v>0</v>
          </cell>
          <cell r="J1152">
            <v>0</v>
          </cell>
          <cell r="K1152">
            <v>0</v>
          </cell>
        </row>
        <row r="1153">
          <cell r="F1153">
            <v>0</v>
          </cell>
          <cell r="G1153">
            <v>0</v>
          </cell>
          <cell r="H1153">
            <v>0</v>
          </cell>
          <cell r="I1153">
            <v>0</v>
          </cell>
          <cell r="J1153">
            <v>0</v>
          </cell>
          <cell r="K1153">
            <v>0</v>
          </cell>
        </row>
        <row r="1154">
          <cell r="F1154">
            <v>0</v>
          </cell>
          <cell r="G1154">
            <v>0</v>
          </cell>
          <cell r="H1154">
            <v>0</v>
          </cell>
          <cell r="I1154">
            <v>0</v>
          </cell>
          <cell r="J1154">
            <v>0</v>
          </cell>
          <cell r="K1154">
            <v>0</v>
          </cell>
        </row>
        <row r="1155">
          <cell r="F1155">
            <v>0</v>
          </cell>
          <cell r="G1155">
            <v>0</v>
          </cell>
          <cell r="H1155">
            <v>0</v>
          </cell>
          <cell r="I1155">
            <v>0</v>
          </cell>
          <cell r="J1155">
            <v>0</v>
          </cell>
          <cell r="K1155">
            <v>0</v>
          </cell>
        </row>
        <row r="1156">
          <cell r="F1156">
            <v>0</v>
          </cell>
          <cell r="G1156">
            <v>0</v>
          </cell>
          <cell r="H1156">
            <v>0</v>
          </cell>
          <cell r="I1156">
            <v>0</v>
          </cell>
          <cell r="J1156">
            <v>0</v>
          </cell>
          <cell r="K1156">
            <v>0</v>
          </cell>
        </row>
        <row r="1157">
          <cell r="F1157">
            <v>0</v>
          </cell>
          <cell r="G1157">
            <v>0</v>
          </cell>
          <cell r="H1157">
            <v>0</v>
          </cell>
          <cell r="I1157">
            <v>0</v>
          </cell>
          <cell r="J1157">
            <v>0</v>
          </cell>
          <cell r="K1157">
            <v>0</v>
          </cell>
        </row>
        <row r="1158">
          <cell r="F1158">
            <v>0</v>
          </cell>
          <cell r="G1158">
            <v>0</v>
          </cell>
          <cell r="H1158">
            <v>0</v>
          </cell>
          <cell r="I1158">
            <v>0</v>
          </cell>
          <cell r="J1158">
            <v>0</v>
          </cell>
          <cell r="K1158">
            <v>0</v>
          </cell>
        </row>
        <row r="1159">
          <cell r="F1159">
            <v>0</v>
          </cell>
          <cell r="G1159">
            <v>0</v>
          </cell>
          <cell r="H1159">
            <v>0</v>
          </cell>
          <cell r="I1159">
            <v>0</v>
          </cell>
          <cell r="J1159">
            <v>0</v>
          </cell>
          <cell r="K1159">
            <v>0</v>
          </cell>
        </row>
        <row r="1160">
          <cell r="F1160">
            <v>0</v>
          </cell>
          <cell r="G1160">
            <v>0</v>
          </cell>
          <cell r="H1160">
            <v>0</v>
          </cell>
          <cell r="I1160">
            <v>0</v>
          </cell>
          <cell r="J1160">
            <v>0</v>
          </cell>
          <cell r="K1160">
            <v>0</v>
          </cell>
        </row>
        <row r="1161">
          <cell r="F1161">
            <v>0</v>
          </cell>
          <cell r="G1161">
            <v>0</v>
          </cell>
          <cell r="H1161">
            <v>0</v>
          </cell>
          <cell r="I1161">
            <v>0</v>
          </cell>
          <cell r="J1161">
            <v>0</v>
          </cell>
          <cell r="K1161">
            <v>0</v>
          </cell>
        </row>
        <row r="1162">
          <cell r="F1162">
            <v>0</v>
          </cell>
          <cell r="G1162">
            <v>0</v>
          </cell>
          <cell r="H1162">
            <v>0</v>
          </cell>
          <cell r="I1162">
            <v>0</v>
          </cell>
          <cell r="J1162">
            <v>0</v>
          </cell>
          <cell r="K1162">
            <v>0</v>
          </cell>
        </row>
        <row r="1163">
          <cell r="F1163">
            <v>0</v>
          </cell>
          <cell r="G1163">
            <v>0</v>
          </cell>
          <cell r="H1163">
            <v>0</v>
          </cell>
          <cell r="I1163">
            <v>0</v>
          </cell>
          <cell r="J1163">
            <v>0</v>
          </cell>
          <cell r="K1163">
            <v>0</v>
          </cell>
        </row>
        <row r="1164">
          <cell r="F1164">
            <v>0</v>
          </cell>
          <cell r="G1164">
            <v>0</v>
          </cell>
          <cell r="H1164">
            <v>0</v>
          </cell>
          <cell r="I1164">
            <v>0</v>
          </cell>
          <cell r="J1164">
            <v>0</v>
          </cell>
          <cell r="K1164">
            <v>0</v>
          </cell>
        </row>
        <row r="1165">
          <cell r="F1165">
            <v>0</v>
          </cell>
          <cell r="G1165">
            <v>0</v>
          </cell>
          <cell r="H1165">
            <v>0</v>
          </cell>
          <cell r="I1165">
            <v>0</v>
          </cell>
          <cell r="J1165">
            <v>0</v>
          </cell>
          <cell r="K1165">
            <v>0</v>
          </cell>
        </row>
        <row r="1166">
          <cell r="F1166">
            <v>0</v>
          </cell>
          <cell r="G1166">
            <v>0</v>
          </cell>
          <cell r="H1166">
            <v>0</v>
          </cell>
          <cell r="I1166">
            <v>0</v>
          </cell>
          <cell r="J1166">
            <v>0</v>
          </cell>
          <cell r="K1166">
            <v>0</v>
          </cell>
        </row>
        <row r="1167">
          <cell r="F1167">
            <v>0</v>
          </cell>
          <cell r="G1167">
            <v>0</v>
          </cell>
          <cell r="H1167">
            <v>0</v>
          </cell>
          <cell r="I1167">
            <v>0</v>
          </cell>
          <cell r="J1167">
            <v>0</v>
          </cell>
          <cell r="K1167">
            <v>0</v>
          </cell>
        </row>
        <row r="1168">
          <cell r="F1168">
            <v>0</v>
          </cell>
          <cell r="G1168">
            <v>0</v>
          </cell>
          <cell r="H1168">
            <v>0</v>
          </cell>
          <cell r="I1168">
            <v>0</v>
          </cell>
          <cell r="J1168">
            <v>0</v>
          </cell>
          <cell r="K1168">
            <v>0</v>
          </cell>
        </row>
        <row r="1169">
          <cell r="F1169">
            <v>0</v>
          </cell>
          <cell r="G1169">
            <v>0</v>
          </cell>
          <cell r="H1169">
            <v>0</v>
          </cell>
          <cell r="I1169">
            <v>0</v>
          </cell>
          <cell r="J1169">
            <v>0</v>
          </cell>
          <cell r="K1169">
            <v>0</v>
          </cell>
        </row>
        <row r="1170">
          <cell r="F1170">
            <v>0</v>
          </cell>
          <cell r="G1170">
            <v>0</v>
          </cell>
          <cell r="H1170">
            <v>0</v>
          </cell>
          <cell r="I1170">
            <v>0</v>
          </cell>
          <cell r="J1170">
            <v>0</v>
          </cell>
          <cell r="K1170">
            <v>0</v>
          </cell>
        </row>
        <row r="1171">
          <cell r="F1171">
            <v>0</v>
          </cell>
          <cell r="G1171">
            <v>0</v>
          </cell>
          <cell r="H1171">
            <v>0</v>
          </cell>
          <cell r="I1171">
            <v>0</v>
          </cell>
          <cell r="J1171">
            <v>0</v>
          </cell>
          <cell r="K1171">
            <v>0</v>
          </cell>
        </row>
        <row r="1172">
          <cell r="F1172">
            <v>0</v>
          </cell>
          <cell r="G1172">
            <v>0</v>
          </cell>
          <cell r="H1172">
            <v>0</v>
          </cell>
          <cell r="I1172">
            <v>0</v>
          </cell>
          <cell r="J1172">
            <v>0</v>
          </cell>
          <cell r="K1172">
            <v>0</v>
          </cell>
        </row>
        <row r="1173">
          <cell r="F1173">
            <v>0</v>
          </cell>
          <cell r="G1173">
            <v>0</v>
          </cell>
          <cell r="H1173">
            <v>0</v>
          </cell>
          <cell r="I1173">
            <v>0</v>
          </cell>
          <cell r="J1173">
            <v>0</v>
          </cell>
          <cell r="K1173">
            <v>0</v>
          </cell>
        </row>
        <row r="1174">
          <cell r="F1174">
            <v>0</v>
          </cell>
          <cell r="G1174">
            <v>0</v>
          </cell>
          <cell r="H1174">
            <v>0</v>
          </cell>
          <cell r="I1174">
            <v>0</v>
          </cell>
          <cell r="J1174">
            <v>0</v>
          </cell>
          <cell r="K1174">
            <v>0</v>
          </cell>
        </row>
        <row r="1175">
          <cell r="F1175">
            <v>0</v>
          </cell>
          <cell r="G1175">
            <v>0</v>
          </cell>
          <cell r="H1175">
            <v>0</v>
          </cell>
          <cell r="I1175">
            <v>0</v>
          </cell>
          <cell r="J1175">
            <v>0</v>
          </cell>
          <cell r="K1175">
            <v>0</v>
          </cell>
        </row>
        <row r="1176">
          <cell r="F1176">
            <v>0</v>
          </cell>
          <cell r="G1176">
            <v>0</v>
          </cell>
          <cell r="H1176">
            <v>0</v>
          </cell>
          <cell r="I1176">
            <v>0</v>
          </cell>
          <cell r="J1176">
            <v>0</v>
          </cell>
          <cell r="K1176">
            <v>0</v>
          </cell>
        </row>
        <row r="1177">
          <cell r="F1177">
            <v>0</v>
          </cell>
          <cell r="G1177">
            <v>0</v>
          </cell>
          <cell r="H1177">
            <v>0</v>
          </cell>
          <cell r="I1177">
            <v>0</v>
          </cell>
          <cell r="J1177">
            <v>0</v>
          </cell>
          <cell r="K1177">
            <v>0</v>
          </cell>
        </row>
        <row r="1178">
          <cell r="F1178">
            <v>0</v>
          </cell>
          <cell r="G1178">
            <v>0</v>
          </cell>
          <cell r="H1178">
            <v>0</v>
          </cell>
          <cell r="I1178">
            <v>0</v>
          </cell>
          <cell r="J1178">
            <v>0</v>
          </cell>
          <cell r="K1178">
            <v>0</v>
          </cell>
        </row>
        <row r="1179">
          <cell r="F1179">
            <v>0</v>
          </cell>
          <cell r="G1179">
            <v>0</v>
          </cell>
          <cell r="H1179">
            <v>0</v>
          </cell>
          <cell r="I1179">
            <v>0</v>
          </cell>
          <cell r="J1179">
            <v>0</v>
          </cell>
          <cell r="K1179">
            <v>0</v>
          </cell>
        </row>
        <row r="1180">
          <cell r="F1180">
            <v>0</v>
          </cell>
          <cell r="G1180">
            <v>0</v>
          </cell>
          <cell r="H1180">
            <v>0</v>
          </cell>
          <cell r="I1180">
            <v>0</v>
          </cell>
          <cell r="J1180">
            <v>0</v>
          </cell>
          <cell r="K1180">
            <v>0</v>
          </cell>
        </row>
        <row r="1181">
          <cell r="F1181">
            <v>0</v>
          </cell>
          <cell r="G1181">
            <v>0</v>
          </cell>
          <cell r="H1181">
            <v>0</v>
          </cell>
          <cell r="I1181">
            <v>0</v>
          </cell>
          <cell r="J1181">
            <v>0</v>
          </cell>
          <cell r="K1181">
            <v>0</v>
          </cell>
        </row>
        <row r="1182">
          <cell r="F1182">
            <v>0</v>
          </cell>
          <cell r="G1182">
            <v>0</v>
          </cell>
          <cell r="H1182">
            <v>0</v>
          </cell>
          <cell r="I1182">
            <v>0</v>
          </cell>
          <cell r="J1182">
            <v>0</v>
          </cell>
          <cell r="K1182">
            <v>0</v>
          </cell>
        </row>
        <row r="1183">
          <cell r="F1183">
            <v>0</v>
          </cell>
          <cell r="G1183">
            <v>0</v>
          </cell>
          <cell r="H1183">
            <v>0</v>
          </cell>
          <cell r="I1183">
            <v>0</v>
          </cell>
          <cell r="J1183">
            <v>0</v>
          </cell>
          <cell r="K1183">
            <v>0</v>
          </cell>
        </row>
        <row r="1184">
          <cell r="F1184">
            <v>0</v>
          </cell>
          <cell r="G1184">
            <v>0</v>
          </cell>
          <cell r="H1184">
            <v>0</v>
          </cell>
          <cell r="I1184">
            <v>0</v>
          </cell>
          <cell r="J1184">
            <v>0</v>
          </cell>
          <cell r="K1184">
            <v>0</v>
          </cell>
        </row>
        <row r="1185">
          <cell r="F1185">
            <v>0</v>
          </cell>
          <cell r="G1185">
            <v>0</v>
          </cell>
          <cell r="H1185">
            <v>0</v>
          </cell>
          <cell r="I1185">
            <v>0</v>
          </cell>
          <cell r="J1185">
            <v>0</v>
          </cell>
          <cell r="K1185">
            <v>0</v>
          </cell>
        </row>
        <row r="1186">
          <cell r="F1186">
            <v>0</v>
          </cell>
          <cell r="G1186">
            <v>0</v>
          </cell>
          <cell r="H1186">
            <v>0</v>
          </cell>
          <cell r="I1186">
            <v>0</v>
          </cell>
          <cell r="J1186">
            <v>0</v>
          </cell>
          <cell r="K1186">
            <v>0</v>
          </cell>
        </row>
        <row r="1187">
          <cell r="F1187">
            <v>0</v>
          </cell>
          <cell r="G1187">
            <v>0</v>
          </cell>
          <cell r="H1187">
            <v>0</v>
          </cell>
          <cell r="I1187">
            <v>0</v>
          </cell>
          <cell r="J1187">
            <v>0</v>
          </cell>
          <cell r="K1187">
            <v>0</v>
          </cell>
        </row>
        <row r="1188">
          <cell r="F1188">
            <v>0</v>
          </cell>
          <cell r="G1188">
            <v>0</v>
          </cell>
          <cell r="H1188">
            <v>0</v>
          </cell>
          <cell r="I1188">
            <v>0</v>
          </cell>
          <cell r="J1188">
            <v>0</v>
          </cell>
          <cell r="K1188">
            <v>0</v>
          </cell>
        </row>
        <row r="1189"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  <cell r="K1189">
            <v>0</v>
          </cell>
        </row>
        <row r="1190">
          <cell r="F1190">
            <v>0</v>
          </cell>
          <cell r="G1190">
            <v>0</v>
          </cell>
          <cell r="H1190">
            <v>0</v>
          </cell>
          <cell r="I1190">
            <v>0</v>
          </cell>
          <cell r="J1190">
            <v>0</v>
          </cell>
          <cell r="K1190">
            <v>0</v>
          </cell>
        </row>
        <row r="1191">
          <cell r="F1191">
            <v>0</v>
          </cell>
          <cell r="G1191">
            <v>0</v>
          </cell>
          <cell r="H1191">
            <v>0</v>
          </cell>
          <cell r="I1191">
            <v>0</v>
          </cell>
          <cell r="J1191">
            <v>0</v>
          </cell>
          <cell r="K1191">
            <v>0</v>
          </cell>
        </row>
        <row r="1192">
          <cell r="F1192">
            <v>0</v>
          </cell>
          <cell r="G1192">
            <v>0</v>
          </cell>
          <cell r="H1192">
            <v>0</v>
          </cell>
          <cell r="I1192">
            <v>0</v>
          </cell>
          <cell r="J1192">
            <v>0</v>
          </cell>
          <cell r="K1192">
            <v>0</v>
          </cell>
        </row>
        <row r="1193">
          <cell r="F1193">
            <v>0</v>
          </cell>
          <cell r="G1193">
            <v>0</v>
          </cell>
          <cell r="H1193">
            <v>0</v>
          </cell>
          <cell r="I1193">
            <v>0</v>
          </cell>
          <cell r="J1193">
            <v>0</v>
          </cell>
          <cell r="K1193">
            <v>0</v>
          </cell>
        </row>
        <row r="1194">
          <cell r="F1194">
            <v>0</v>
          </cell>
          <cell r="G1194">
            <v>0</v>
          </cell>
          <cell r="H1194">
            <v>0</v>
          </cell>
          <cell r="I1194">
            <v>0</v>
          </cell>
          <cell r="J1194">
            <v>0</v>
          </cell>
          <cell r="K1194">
            <v>0</v>
          </cell>
        </row>
        <row r="1195">
          <cell r="F1195">
            <v>0</v>
          </cell>
          <cell r="G1195">
            <v>0</v>
          </cell>
          <cell r="H1195">
            <v>0</v>
          </cell>
          <cell r="I1195">
            <v>0</v>
          </cell>
          <cell r="J1195">
            <v>0</v>
          </cell>
          <cell r="K1195">
            <v>0</v>
          </cell>
        </row>
        <row r="1196">
          <cell r="F1196">
            <v>0</v>
          </cell>
          <cell r="G1196">
            <v>0</v>
          </cell>
          <cell r="H1196">
            <v>0</v>
          </cell>
          <cell r="I1196">
            <v>0</v>
          </cell>
          <cell r="J1196">
            <v>0</v>
          </cell>
          <cell r="K1196">
            <v>0</v>
          </cell>
        </row>
        <row r="1197">
          <cell r="F1197">
            <v>0</v>
          </cell>
          <cell r="G1197">
            <v>0</v>
          </cell>
          <cell r="H1197">
            <v>0</v>
          </cell>
          <cell r="I1197">
            <v>0</v>
          </cell>
          <cell r="J1197">
            <v>0</v>
          </cell>
          <cell r="K1197">
            <v>0</v>
          </cell>
        </row>
        <row r="1198">
          <cell r="F1198">
            <v>0</v>
          </cell>
          <cell r="G1198">
            <v>0</v>
          </cell>
          <cell r="H1198">
            <v>0</v>
          </cell>
          <cell r="I1198">
            <v>0</v>
          </cell>
          <cell r="J1198">
            <v>0</v>
          </cell>
          <cell r="K1198">
            <v>0</v>
          </cell>
        </row>
        <row r="1199">
          <cell r="F1199">
            <v>0</v>
          </cell>
          <cell r="G1199">
            <v>0</v>
          </cell>
          <cell r="H1199">
            <v>0</v>
          </cell>
          <cell r="I1199">
            <v>0</v>
          </cell>
          <cell r="J1199">
            <v>0</v>
          </cell>
          <cell r="K1199">
            <v>0</v>
          </cell>
        </row>
        <row r="1200">
          <cell r="F1200">
            <v>0</v>
          </cell>
          <cell r="G1200">
            <v>0</v>
          </cell>
          <cell r="H1200">
            <v>0</v>
          </cell>
          <cell r="I1200">
            <v>0</v>
          </cell>
          <cell r="J1200">
            <v>0</v>
          </cell>
          <cell r="K1200">
            <v>0</v>
          </cell>
        </row>
        <row r="1201">
          <cell r="F1201">
            <v>0</v>
          </cell>
          <cell r="G1201">
            <v>0</v>
          </cell>
          <cell r="H1201">
            <v>0</v>
          </cell>
          <cell r="I1201">
            <v>0</v>
          </cell>
          <cell r="J1201">
            <v>0</v>
          </cell>
          <cell r="K1201">
            <v>0</v>
          </cell>
        </row>
        <row r="1202">
          <cell r="F1202">
            <v>0</v>
          </cell>
          <cell r="G1202">
            <v>0</v>
          </cell>
          <cell r="H1202">
            <v>0</v>
          </cell>
          <cell r="I1202">
            <v>0</v>
          </cell>
          <cell r="J1202">
            <v>0</v>
          </cell>
          <cell r="K1202">
            <v>0</v>
          </cell>
        </row>
        <row r="1203">
          <cell r="F1203">
            <v>0</v>
          </cell>
          <cell r="G1203">
            <v>0</v>
          </cell>
          <cell r="H1203">
            <v>0</v>
          </cell>
          <cell r="I1203">
            <v>0</v>
          </cell>
          <cell r="J1203">
            <v>0</v>
          </cell>
          <cell r="K1203">
            <v>0</v>
          </cell>
        </row>
        <row r="1204">
          <cell r="F1204">
            <v>0</v>
          </cell>
          <cell r="G1204">
            <v>0</v>
          </cell>
          <cell r="H1204">
            <v>0</v>
          </cell>
          <cell r="I1204">
            <v>0</v>
          </cell>
          <cell r="J1204">
            <v>0</v>
          </cell>
          <cell r="K1204">
            <v>0</v>
          </cell>
        </row>
        <row r="1205">
          <cell r="F1205">
            <v>0</v>
          </cell>
          <cell r="G1205">
            <v>0</v>
          </cell>
          <cell r="H1205">
            <v>0</v>
          </cell>
          <cell r="I1205">
            <v>0</v>
          </cell>
          <cell r="J1205">
            <v>0</v>
          </cell>
          <cell r="K1205">
            <v>0</v>
          </cell>
        </row>
        <row r="1206">
          <cell r="F1206">
            <v>0</v>
          </cell>
          <cell r="G1206">
            <v>0</v>
          </cell>
          <cell r="H1206">
            <v>0</v>
          </cell>
          <cell r="I1206">
            <v>0</v>
          </cell>
          <cell r="J1206">
            <v>0</v>
          </cell>
          <cell r="K1206">
            <v>0</v>
          </cell>
        </row>
        <row r="1207">
          <cell r="F1207">
            <v>0</v>
          </cell>
          <cell r="G1207">
            <v>0</v>
          </cell>
          <cell r="H1207">
            <v>0</v>
          </cell>
          <cell r="I1207">
            <v>0</v>
          </cell>
          <cell r="J1207">
            <v>0</v>
          </cell>
          <cell r="K1207">
            <v>0</v>
          </cell>
        </row>
        <row r="1208">
          <cell r="F1208">
            <v>0</v>
          </cell>
          <cell r="G1208">
            <v>0</v>
          </cell>
          <cell r="H1208">
            <v>0</v>
          </cell>
          <cell r="I1208">
            <v>0</v>
          </cell>
          <cell r="J1208">
            <v>0</v>
          </cell>
          <cell r="K1208">
            <v>0</v>
          </cell>
        </row>
        <row r="1209">
          <cell r="F1209">
            <v>0</v>
          </cell>
          <cell r="G1209">
            <v>0</v>
          </cell>
          <cell r="H1209">
            <v>0</v>
          </cell>
          <cell r="I1209">
            <v>0</v>
          </cell>
          <cell r="J1209">
            <v>0</v>
          </cell>
          <cell r="K1209">
            <v>0</v>
          </cell>
        </row>
        <row r="1210">
          <cell r="F1210">
            <v>0</v>
          </cell>
          <cell r="G1210">
            <v>0</v>
          </cell>
          <cell r="H1210">
            <v>0</v>
          </cell>
          <cell r="I1210">
            <v>0</v>
          </cell>
          <cell r="J1210">
            <v>0</v>
          </cell>
          <cell r="K1210">
            <v>0</v>
          </cell>
        </row>
        <row r="1211">
          <cell r="F1211">
            <v>0</v>
          </cell>
          <cell r="G1211">
            <v>0</v>
          </cell>
          <cell r="H1211">
            <v>0</v>
          </cell>
          <cell r="I1211">
            <v>0</v>
          </cell>
          <cell r="J1211">
            <v>0</v>
          </cell>
          <cell r="K1211">
            <v>0</v>
          </cell>
        </row>
        <row r="1212">
          <cell r="F1212">
            <v>0</v>
          </cell>
          <cell r="G1212">
            <v>0</v>
          </cell>
          <cell r="H1212">
            <v>0</v>
          </cell>
          <cell r="I1212">
            <v>0</v>
          </cell>
          <cell r="J1212">
            <v>0</v>
          </cell>
          <cell r="K1212">
            <v>0</v>
          </cell>
        </row>
        <row r="1213">
          <cell r="F1213">
            <v>0</v>
          </cell>
          <cell r="G1213">
            <v>0</v>
          </cell>
          <cell r="H1213">
            <v>0</v>
          </cell>
          <cell r="I1213">
            <v>0</v>
          </cell>
          <cell r="J1213">
            <v>0</v>
          </cell>
          <cell r="K1213">
            <v>0</v>
          </cell>
        </row>
        <row r="1214">
          <cell r="F1214">
            <v>0</v>
          </cell>
          <cell r="G1214">
            <v>0</v>
          </cell>
          <cell r="H1214">
            <v>0</v>
          </cell>
          <cell r="I1214">
            <v>0</v>
          </cell>
          <cell r="J1214">
            <v>0</v>
          </cell>
          <cell r="K1214">
            <v>0</v>
          </cell>
        </row>
        <row r="1215">
          <cell r="F1215">
            <v>0</v>
          </cell>
          <cell r="G1215">
            <v>0</v>
          </cell>
          <cell r="H1215">
            <v>0</v>
          </cell>
          <cell r="I1215">
            <v>0</v>
          </cell>
          <cell r="J1215">
            <v>0</v>
          </cell>
          <cell r="K1215">
            <v>0</v>
          </cell>
        </row>
        <row r="1216">
          <cell r="F1216">
            <v>0</v>
          </cell>
          <cell r="G1216">
            <v>0</v>
          </cell>
          <cell r="H1216">
            <v>0</v>
          </cell>
          <cell r="I1216">
            <v>0</v>
          </cell>
          <cell r="J1216">
            <v>0</v>
          </cell>
          <cell r="K1216">
            <v>0</v>
          </cell>
        </row>
        <row r="1217">
          <cell r="F1217">
            <v>0</v>
          </cell>
          <cell r="G1217">
            <v>0</v>
          </cell>
          <cell r="H1217">
            <v>0</v>
          </cell>
          <cell r="I1217">
            <v>0</v>
          </cell>
          <cell r="J1217">
            <v>0</v>
          </cell>
          <cell r="K1217">
            <v>0</v>
          </cell>
        </row>
        <row r="1218">
          <cell r="F1218">
            <v>0</v>
          </cell>
          <cell r="G1218">
            <v>0</v>
          </cell>
          <cell r="H1218">
            <v>0</v>
          </cell>
          <cell r="I1218">
            <v>0</v>
          </cell>
          <cell r="J1218">
            <v>0</v>
          </cell>
          <cell r="K1218">
            <v>0</v>
          </cell>
        </row>
        <row r="1219">
          <cell r="F1219">
            <v>0</v>
          </cell>
          <cell r="G1219">
            <v>0</v>
          </cell>
          <cell r="H1219">
            <v>0</v>
          </cell>
          <cell r="I1219">
            <v>0</v>
          </cell>
          <cell r="J1219">
            <v>0</v>
          </cell>
          <cell r="K1219">
            <v>0</v>
          </cell>
        </row>
        <row r="1220">
          <cell r="F1220">
            <v>0</v>
          </cell>
          <cell r="G1220">
            <v>0</v>
          </cell>
          <cell r="H1220">
            <v>0</v>
          </cell>
          <cell r="I1220">
            <v>0</v>
          </cell>
          <cell r="J1220">
            <v>0</v>
          </cell>
          <cell r="K1220">
            <v>0</v>
          </cell>
        </row>
        <row r="1221">
          <cell r="F1221">
            <v>0</v>
          </cell>
          <cell r="G1221">
            <v>0</v>
          </cell>
          <cell r="H1221">
            <v>0</v>
          </cell>
          <cell r="I1221">
            <v>0</v>
          </cell>
          <cell r="J1221">
            <v>0</v>
          </cell>
          <cell r="K1221">
            <v>0</v>
          </cell>
        </row>
        <row r="1222">
          <cell r="F1222">
            <v>0</v>
          </cell>
          <cell r="G1222">
            <v>0</v>
          </cell>
          <cell r="H1222">
            <v>0</v>
          </cell>
          <cell r="I1222">
            <v>0</v>
          </cell>
          <cell r="J1222">
            <v>0</v>
          </cell>
          <cell r="K1222">
            <v>0</v>
          </cell>
        </row>
        <row r="1223">
          <cell r="F1223">
            <v>0</v>
          </cell>
          <cell r="G1223">
            <v>0</v>
          </cell>
          <cell r="H1223">
            <v>0</v>
          </cell>
          <cell r="I1223">
            <v>0</v>
          </cell>
          <cell r="J1223">
            <v>0</v>
          </cell>
          <cell r="K1223">
            <v>0</v>
          </cell>
        </row>
        <row r="1224">
          <cell r="F1224">
            <v>0</v>
          </cell>
          <cell r="G1224">
            <v>0</v>
          </cell>
          <cell r="H1224">
            <v>0</v>
          </cell>
          <cell r="I1224">
            <v>0</v>
          </cell>
          <cell r="J1224">
            <v>0</v>
          </cell>
          <cell r="K1224">
            <v>0</v>
          </cell>
        </row>
        <row r="1225">
          <cell r="F1225">
            <v>0</v>
          </cell>
          <cell r="G1225">
            <v>0</v>
          </cell>
          <cell r="H1225">
            <v>0</v>
          </cell>
          <cell r="I1225">
            <v>0</v>
          </cell>
          <cell r="J1225">
            <v>0</v>
          </cell>
          <cell r="K1225">
            <v>0</v>
          </cell>
        </row>
        <row r="1226">
          <cell r="F1226">
            <v>0</v>
          </cell>
          <cell r="G1226">
            <v>0</v>
          </cell>
          <cell r="H1226">
            <v>0</v>
          </cell>
          <cell r="I1226">
            <v>0</v>
          </cell>
          <cell r="J1226">
            <v>0</v>
          </cell>
          <cell r="K1226">
            <v>0</v>
          </cell>
        </row>
        <row r="1227">
          <cell r="F1227">
            <v>0</v>
          </cell>
          <cell r="G1227">
            <v>0</v>
          </cell>
          <cell r="H1227">
            <v>0</v>
          </cell>
          <cell r="I1227">
            <v>0</v>
          </cell>
          <cell r="J1227">
            <v>0</v>
          </cell>
          <cell r="K1227">
            <v>0</v>
          </cell>
        </row>
        <row r="1228">
          <cell r="F1228">
            <v>0</v>
          </cell>
          <cell r="G1228">
            <v>0</v>
          </cell>
          <cell r="H1228">
            <v>0</v>
          </cell>
          <cell r="I1228">
            <v>0</v>
          </cell>
          <cell r="J1228">
            <v>0</v>
          </cell>
          <cell r="K1228">
            <v>0</v>
          </cell>
        </row>
        <row r="1229">
          <cell r="F1229">
            <v>0</v>
          </cell>
          <cell r="G1229">
            <v>0</v>
          </cell>
          <cell r="H1229">
            <v>0</v>
          </cell>
          <cell r="I1229">
            <v>0</v>
          </cell>
          <cell r="J1229">
            <v>0</v>
          </cell>
          <cell r="K1229">
            <v>0</v>
          </cell>
        </row>
        <row r="1230">
          <cell r="F1230">
            <v>0</v>
          </cell>
          <cell r="G1230">
            <v>0</v>
          </cell>
          <cell r="H1230">
            <v>0</v>
          </cell>
          <cell r="I1230">
            <v>0</v>
          </cell>
          <cell r="J1230">
            <v>0</v>
          </cell>
          <cell r="K1230">
            <v>0</v>
          </cell>
        </row>
        <row r="1231">
          <cell r="F1231">
            <v>0</v>
          </cell>
          <cell r="G1231">
            <v>0</v>
          </cell>
          <cell r="H1231">
            <v>0</v>
          </cell>
          <cell r="I1231">
            <v>0</v>
          </cell>
          <cell r="J1231">
            <v>0</v>
          </cell>
          <cell r="K1231">
            <v>0</v>
          </cell>
        </row>
        <row r="1232">
          <cell r="F1232">
            <v>0</v>
          </cell>
          <cell r="G1232">
            <v>0</v>
          </cell>
          <cell r="H1232">
            <v>0</v>
          </cell>
          <cell r="I1232">
            <v>0</v>
          </cell>
          <cell r="J1232">
            <v>0</v>
          </cell>
          <cell r="K1232">
            <v>0</v>
          </cell>
        </row>
        <row r="1233">
          <cell r="F1233">
            <v>0</v>
          </cell>
          <cell r="G1233">
            <v>0</v>
          </cell>
          <cell r="H1233">
            <v>0</v>
          </cell>
          <cell r="I1233">
            <v>0</v>
          </cell>
          <cell r="J1233">
            <v>0</v>
          </cell>
          <cell r="K1233">
            <v>0</v>
          </cell>
        </row>
        <row r="1234">
          <cell r="F1234">
            <v>0</v>
          </cell>
          <cell r="G1234">
            <v>0</v>
          </cell>
          <cell r="H1234">
            <v>0</v>
          </cell>
          <cell r="I1234">
            <v>0</v>
          </cell>
          <cell r="J1234">
            <v>0</v>
          </cell>
          <cell r="K1234">
            <v>0</v>
          </cell>
        </row>
        <row r="1235">
          <cell r="F1235">
            <v>0</v>
          </cell>
          <cell r="G1235">
            <v>0</v>
          </cell>
          <cell r="H1235">
            <v>0</v>
          </cell>
          <cell r="I1235">
            <v>0</v>
          </cell>
          <cell r="J1235">
            <v>0</v>
          </cell>
          <cell r="K1235">
            <v>0</v>
          </cell>
        </row>
        <row r="1236">
          <cell r="F1236">
            <v>0</v>
          </cell>
          <cell r="G1236">
            <v>0</v>
          </cell>
          <cell r="H1236">
            <v>0</v>
          </cell>
          <cell r="I1236">
            <v>0</v>
          </cell>
          <cell r="J1236">
            <v>0</v>
          </cell>
          <cell r="K1236">
            <v>0</v>
          </cell>
        </row>
        <row r="1237">
          <cell r="F1237">
            <v>0</v>
          </cell>
          <cell r="G1237">
            <v>0</v>
          </cell>
          <cell r="H1237">
            <v>0</v>
          </cell>
          <cell r="I1237">
            <v>0</v>
          </cell>
          <cell r="J1237">
            <v>0</v>
          </cell>
          <cell r="K1237">
            <v>0</v>
          </cell>
        </row>
        <row r="1238">
          <cell r="F1238">
            <v>0</v>
          </cell>
          <cell r="G1238">
            <v>0</v>
          </cell>
          <cell r="H1238">
            <v>0</v>
          </cell>
          <cell r="I1238">
            <v>0</v>
          </cell>
          <cell r="J1238">
            <v>0</v>
          </cell>
          <cell r="K1238">
            <v>0</v>
          </cell>
        </row>
        <row r="1239">
          <cell r="F1239">
            <v>0</v>
          </cell>
          <cell r="G1239">
            <v>0</v>
          </cell>
          <cell r="H1239">
            <v>0</v>
          </cell>
          <cell r="I1239">
            <v>0</v>
          </cell>
          <cell r="J1239">
            <v>0</v>
          </cell>
          <cell r="K1239">
            <v>0</v>
          </cell>
        </row>
        <row r="1240">
          <cell r="F1240">
            <v>0</v>
          </cell>
          <cell r="G1240">
            <v>0</v>
          </cell>
          <cell r="H1240">
            <v>0</v>
          </cell>
          <cell r="I1240">
            <v>0</v>
          </cell>
          <cell r="J1240">
            <v>0</v>
          </cell>
          <cell r="K1240">
            <v>0</v>
          </cell>
        </row>
        <row r="1241">
          <cell r="F1241">
            <v>0</v>
          </cell>
          <cell r="G1241">
            <v>0</v>
          </cell>
          <cell r="H1241">
            <v>0</v>
          </cell>
          <cell r="I1241">
            <v>0</v>
          </cell>
          <cell r="J1241">
            <v>0</v>
          </cell>
          <cell r="K1241">
            <v>0</v>
          </cell>
        </row>
        <row r="1242">
          <cell r="F1242">
            <v>0</v>
          </cell>
          <cell r="G1242">
            <v>0</v>
          </cell>
          <cell r="H1242">
            <v>0</v>
          </cell>
          <cell r="I1242">
            <v>0</v>
          </cell>
          <cell r="J1242">
            <v>0</v>
          </cell>
          <cell r="K1242">
            <v>0</v>
          </cell>
        </row>
        <row r="1243">
          <cell r="F1243">
            <v>0</v>
          </cell>
          <cell r="G1243">
            <v>0</v>
          </cell>
          <cell r="H1243">
            <v>0</v>
          </cell>
          <cell r="I1243">
            <v>0</v>
          </cell>
          <cell r="J1243">
            <v>0</v>
          </cell>
          <cell r="K1243">
            <v>0</v>
          </cell>
        </row>
        <row r="1244">
          <cell r="F1244">
            <v>0</v>
          </cell>
          <cell r="G1244">
            <v>0</v>
          </cell>
          <cell r="H1244">
            <v>0</v>
          </cell>
          <cell r="I1244">
            <v>0</v>
          </cell>
          <cell r="J1244">
            <v>0</v>
          </cell>
          <cell r="K1244">
            <v>0</v>
          </cell>
        </row>
        <row r="1245">
          <cell r="F1245">
            <v>0</v>
          </cell>
          <cell r="G1245">
            <v>0</v>
          </cell>
          <cell r="H1245">
            <v>0</v>
          </cell>
          <cell r="I1245">
            <v>0</v>
          </cell>
          <cell r="J1245">
            <v>0</v>
          </cell>
          <cell r="K1245">
            <v>0</v>
          </cell>
        </row>
        <row r="1246">
          <cell r="F1246">
            <v>0</v>
          </cell>
          <cell r="G1246">
            <v>0</v>
          </cell>
          <cell r="H1246">
            <v>0</v>
          </cell>
          <cell r="I1246">
            <v>0</v>
          </cell>
          <cell r="J1246">
            <v>0</v>
          </cell>
          <cell r="K1246">
            <v>0</v>
          </cell>
        </row>
        <row r="1247">
          <cell r="F1247">
            <v>0</v>
          </cell>
          <cell r="G1247">
            <v>0</v>
          </cell>
          <cell r="H1247">
            <v>0</v>
          </cell>
          <cell r="I1247">
            <v>0</v>
          </cell>
          <cell r="J1247">
            <v>0</v>
          </cell>
          <cell r="K1247">
            <v>0</v>
          </cell>
        </row>
        <row r="1248">
          <cell r="F1248">
            <v>0</v>
          </cell>
          <cell r="G1248">
            <v>0</v>
          </cell>
          <cell r="H1248">
            <v>0</v>
          </cell>
          <cell r="I1248">
            <v>0</v>
          </cell>
          <cell r="J1248">
            <v>0</v>
          </cell>
          <cell r="K1248">
            <v>0</v>
          </cell>
        </row>
        <row r="1249">
          <cell r="F1249">
            <v>0</v>
          </cell>
          <cell r="G1249">
            <v>0</v>
          </cell>
          <cell r="H1249">
            <v>0</v>
          </cell>
          <cell r="I1249">
            <v>0</v>
          </cell>
          <cell r="J1249">
            <v>0</v>
          </cell>
          <cell r="K1249">
            <v>0</v>
          </cell>
        </row>
        <row r="1250">
          <cell r="F1250">
            <v>0</v>
          </cell>
          <cell r="G1250">
            <v>0</v>
          </cell>
          <cell r="H1250">
            <v>0</v>
          </cell>
          <cell r="I1250">
            <v>0</v>
          </cell>
          <cell r="J1250">
            <v>0</v>
          </cell>
          <cell r="K1250">
            <v>0</v>
          </cell>
        </row>
        <row r="1251">
          <cell r="F1251">
            <v>0</v>
          </cell>
          <cell r="G1251">
            <v>0</v>
          </cell>
          <cell r="H1251">
            <v>0</v>
          </cell>
          <cell r="I1251">
            <v>0</v>
          </cell>
          <cell r="J1251">
            <v>0</v>
          </cell>
          <cell r="K1251">
            <v>0</v>
          </cell>
        </row>
        <row r="1252">
          <cell r="F1252">
            <v>0</v>
          </cell>
          <cell r="G1252">
            <v>0</v>
          </cell>
          <cell r="H1252">
            <v>0</v>
          </cell>
          <cell r="I1252">
            <v>0</v>
          </cell>
          <cell r="J1252">
            <v>0</v>
          </cell>
          <cell r="K1252">
            <v>0</v>
          </cell>
        </row>
        <row r="1253">
          <cell r="F1253">
            <v>0</v>
          </cell>
          <cell r="G1253">
            <v>0</v>
          </cell>
          <cell r="H1253">
            <v>0</v>
          </cell>
          <cell r="I1253">
            <v>0</v>
          </cell>
          <cell r="J1253">
            <v>0</v>
          </cell>
          <cell r="K1253">
            <v>0</v>
          </cell>
        </row>
        <row r="1254">
          <cell r="F1254">
            <v>0</v>
          </cell>
          <cell r="G1254">
            <v>0</v>
          </cell>
          <cell r="H1254">
            <v>0</v>
          </cell>
          <cell r="I1254">
            <v>0</v>
          </cell>
          <cell r="J1254">
            <v>0</v>
          </cell>
          <cell r="K1254">
            <v>0</v>
          </cell>
        </row>
        <row r="1255">
          <cell r="F1255">
            <v>0</v>
          </cell>
          <cell r="G1255">
            <v>0</v>
          </cell>
          <cell r="H1255">
            <v>0</v>
          </cell>
          <cell r="I1255">
            <v>0</v>
          </cell>
          <cell r="J1255">
            <v>0</v>
          </cell>
          <cell r="K1255">
            <v>0</v>
          </cell>
        </row>
        <row r="1256">
          <cell r="F1256">
            <v>0</v>
          </cell>
          <cell r="G1256">
            <v>0</v>
          </cell>
          <cell r="H1256">
            <v>0</v>
          </cell>
          <cell r="I1256">
            <v>0</v>
          </cell>
          <cell r="J1256">
            <v>0</v>
          </cell>
          <cell r="K1256">
            <v>0</v>
          </cell>
        </row>
        <row r="1257">
          <cell r="F1257">
            <v>0</v>
          </cell>
          <cell r="G1257">
            <v>0</v>
          </cell>
          <cell r="H1257">
            <v>0</v>
          </cell>
          <cell r="I1257">
            <v>0</v>
          </cell>
          <cell r="J1257">
            <v>0</v>
          </cell>
          <cell r="K1257">
            <v>0</v>
          </cell>
        </row>
        <row r="1258">
          <cell r="F1258">
            <v>0</v>
          </cell>
          <cell r="G1258">
            <v>0</v>
          </cell>
          <cell r="H1258">
            <v>0</v>
          </cell>
          <cell r="I1258">
            <v>0</v>
          </cell>
          <cell r="J1258">
            <v>0</v>
          </cell>
          <cell r="K1258">
            <v>0</v>
          </cell>
        </row>
        <row r="1259">
          <cell r="F1259">
            <v>0</v>
          </cell>
          <cell r="G1259">
            <v>0</v>
          </cell>
          <cell r="H1259">
            <v>0</v>
          </cell>
          <cell r="I1259">
            <v>0</v>
          </cell>
          <cell r="J1259">
            <v>0</v>
          </cell>
          <cell r="K1259">
            <v>0</v>
          </cell>
        </row>
        <row r="1260">
          <cell r="F1260">
            <v>0</v>
          </cell>
          <cell r="G1260">
            <v>0</v>
          </cell>
          <cell r="H1260">
            <v>0</v>
          </cell>
          <cell r="I1260">
            <v>0</v>
          </cell>
          <cell r="J1260">
            <v>0</v>
          </cell>
          <cell r="K1260">
            <v>0</v>
          </cell>
        </row>
        <row r="1261">
          <cell r="F1261">
            <v>0</v>
          </cell>
          <cell r="G1261">
            <v>0</v>
          </cell>
          <cell r="H1261">
            <v>0</v>
          </cell>
          <cell r="I1261">
            <v>0</v>
          </cell>
          <cell r="J1261">
            <v>0</v>
          </cell>
          <cell r="K1261">
            <v>0</v>
          </cell>
        </row>
        <row r="1262">
          <cell r="F1262">
            <v>0</v>
          </cell>
          <cell r="G1262">
            <v>0</v>
          </cell>
          <cell r="H1262">
            <v>0</v>
          </cell>
          <cell r="I1262">
            <v>0</v>
          </cell>
          <cell r="J1262">
            <v>0</v>
          </cell>
          <cell r="K1262">
            <v>0</v>
          </cell>
        </row>
        <row r="1263">
          <cell r="F1263">
            <v>0</v>
          </cell>
          <cell r="G1263">
            <v>0</v>
          </cell>
          <cell r="H1263">
            <v>0</v>
          </cell>
          <cell r="I1263">
            <v>0</v>
          </cell>
          <cell r="J1263">
            <v>0</v>
          </cell>
          <cell r="K1263">
            <v>0</v>
          </cell>
        </row>
        <row r="1264">
          <cell r="F1264">
            <v>0</v>
          </cell>
          <cell r="G1264">
            <v>0</v>
          </cell>
          <cell r="H1264">
            <v>0</v>
          </cell>
          <cell r="I1264">
            <v>0</v>
          </cell>
          <cell r="J1264">
            <v>0</v>
          </cell>
          <cell r="K1264">
            <v>0</v>
          </cell>
        </row>
        <row r="1265">
          <cell r="F1265">
            <v>0</v>
          </cell>
          <cell r="G1265">
            <v>0</v>
          </cell>
          <cell r="H1265">
            <v>0</v>
          </cell>
          <cell r="I1265">
            <v>0</v>
          </cell>
          <cell r="J1265">
            <v>0</v>
          </cell>
          <cell r="K1265">
            <v>0</v>
          </cell>
        </row>
        <row r="1266">
          <cell r="F1266">
            <v>0</v>
          </cell>
          <cell r="G1266">
            <v>0</v>
          </cell>
          <cell r="H1266">
            <v>0</v>
          </cell>
          <cell r="I1266">
            <v>0</v>
          </cell>
          <cell r="J1266">
            <v>0</v>
          </cell>
          <cell r="K1266">
            <v>0</v>
          </cell>
        </row>
        <row r="1267">
          <cell r="F1267">
            <v>0</v>
          </cell>
          <cell r="G1267">
            <v>0</v>
          </cell>
          <cell r="H1267">
            <v>0</v>
          </cell>
          <cell r="I1267">
            <v>0</v>
          </cell>
          <cell r="J1267">
            <v>0</v>
          </cell>
          <cell r="K1267">
            <v>0</v>
          </cell>
        </row>
        <row r="1268">
          <cell r="F1268">
            <v>0</v>
          </cell>
          <cell r="G1268">
            <v>0</v>
          </cell>
          <cell r="H1268">
            <v>0</v>
          </cell>
          <cell r="I1268">
            <v>0</v>
          </cell>
          <cell r="J1268">
            <v>0</v>
          </cell>
          <cell r="K1268">
            <v>0</v>
          </cell>
        </row>
        <row r="1269">
          <cell r="F1269">
            <v>0</v>
          </cell>
          <cell r="G1269">
            <v>0</v>
          </cell>
          <cell r="H1269">
            <v>0</v>
          </cell>
          <cell r="I1269">
            <v>0</v>
          </cell>
          <cell r="J1269">
            <v>0</v>
          </cell>
          <cell r="K1269">
            <v>0</v>
          </cell>
        </row>
        <row r="1270">
          <cell r="F1270">
            <v>0</v>
          </cell>
          <cell r="G1270">
            <v>0</v>
          </cell>
          <cell r="H1270">
            <v>0</v>
          </cell>
          <cell r="I1270">
            <v>0</v>
          </cell>
          <cell r="J1270">
            <v>0</v>
          </cell>
          <cell r="K1270">
            <v>0</v>
          </cell>
        </row>
        <row r="1271">
          <cell r="F1271">
            <v>0</v>
          </cell>
          <cell r="G1271">
            <v>0</v>
          </cell>
          <cell r="H1271">
            <v>0</v>
          </cell>
          <cell r="I1271">
            <v>0</v>
          </cell>
          <cell r="J1271">
            <v>0</v>
          </cell>
          <cell r="K1271">
            <v>0</v>
          </cell>
        </row>
        <row r="1272">
          <cell r="F1272">
            <v>0</v>
          </cell>
          <cell r="G1272">
            <v>0</v>
          </cell>
          <cell r="H1272">
            <v>0</v>
          </cell>
          <cell r="I1272">
            <v>0</v>
          </cell>
          <cell r="J1272">
            <v>0</v>
          </cell>
          <cell r="K1272">
            <v>0</v>
          </cell>
        </row>
        <row r="1273">
          <cell r="F1273">
            <v>0</v>
          </cell>
          <cell r="G1273">
            <v>0</v>
          </cell>
          <cell r="H1273">
            <v>0</v>
          </cell>
          <cell r="I1273">
            <v>0</v>
          </cell>
          <cell r="J1273">
            <v>0</v>
          </cell>
          <cell r="K1273">
            <v>0</v>
          </cell>
        </row>
        <row r="1274">
          <cell r="F1274">
            <v>0</v>
          </cell>
          <cell r="G1274">
            <v>0</v>
          </cell>
          <cell r="H1274">
            <v>0</v>
          </cell>
          <cell r="I1274">
            <v>0</v>
          </cell>
          <cell r="J1274">
            <v>0</v>
          </cell>
          <cell r="K1274">
            <v>0</v>
          </cell>
        </row>
        <row r="1275">
          <cell r="F1275">
            <v>0</v>
          </cell>
          <cell r="G1275">
            <v>0</v>
          </cell>
          <cell r="H1275">
            <v>0</v>
          </cell>
          <cell r="I1275">
            <v>0</v>
          </cell>
          <cell r="J1275">
            <v>0</v>
          </cell>
          <cell r="K1275">
            <v>0</v>
          </cell>
        </row>
        <row r="1276">
          <cell r="F1276">
            <v>0</v>
          </cell>
          <cell r="G1276">
            <v>0</v>
          </cell>
          <cell r="H1276">
            <v>0</v>
          </cell>
          <cell r="I1276">
            <v>0</v>
          </cell>
          <cell r="J1276">
            <v>0</v>
          </cell>
          <cell r="K1276">
            <v>0</v>
          </cell>
        </row>
        <row r="1277">
          <cell r="F1277">
            <v>0</v>
          </cell>
          <cell r="G1277">
            <v>0</v>
          </cell>
          <cell r="H1277">
            <v>0</v>
          </cell>
          <cell r="I1277">
            <v>0</v>
          </cell>
          <cell r="J1277">
            <v>0</v>
          </cell>
          <cell r="K1277">
            <v>0</v>
          </cell>
        </row>
        <row r="1278">
          <cell r="F1278">
            <v>0</v>
          </cell>
          <cell r="G1278">
            <v>0</v>
          </cell>
          <cell r="H1278">
            <v>0</v>
          </cell>
          <cell r="I1278">
            <v>0</v>
          </cell>
          <cell r="J1278">
            <v>0</v>
          </cell>
          <cell r="K1278">
            <v>0</v>
          </cell>
        </row>
        <row r="1279">
          <cell r="F1279">
            <v>0</v>
          </cell>
          <cell r="G1279">
            <v>0</v>
          </cell>
          <cell r="H1279">
            <v>0</v>
          </cell>
          <cell r="I1279">
            <v>0</v>
          </cell>
          <cell r="J1279">
            <v>0</v>
          </cell>
          <cell r="K1279">
            <v>0</v>
          </cell>
        </row>
        <row r="1280">
          <cell r="F1280">
            <v>0</v>
          </cell>
          <cell r="G1280">
            <v>0</v>
          </cell>
          <cell r="H1280">
            <v>0</v>
          </cell>
          <cell r="I1280">
            <v>0</v>
          </cell>
          <cell r="J1280">
            <v>0</v>
          </cell>
          <cell r="K1280">
            <v>0</v>
          </cell>
        </row>
        <row r="1281">
          <cell r="F1281">
            <v>0</v>
          </cell>
          <cell r="G1281">
            <v>0</v>
          </cell>
          <cell r="H1281">
            <v>0</v>
          </cell>
          <cell r="I1281">
            <v>0</v>
          </cell>
          <cell r="J1281">
            <v>0</v>
          </cell>
          <cell r="K1281">
            <v>0</v>
          </cell>
        </row>
        <row r="1282">
          <cell r="F1282">
            <v>0</v>
          </cell>
          <cell r="G1282">
            <v>0</v>
          </cell>
          <cell r="H1282">
            <v>0</v>
          </cell>
          <cell r="I1282">
            <v>0</v>
          </cell>
          <cell r="J1282">
            <v>0</v>
          </cell>
          <cell r="K1282">
            <v>0</v>
          </cell>
        </row>
        <row r="1283">
          <cell r="F1283">
            <v>0</v>
          </cell>
          <cell r="G1283">
            <v>0</v>
          </cell>
          <cell r="H1283">
            <v>0</v>
          </cell>
          <cell r="I1283">
            <v>0</v>
          </cell>
          <cell r="J1283">
            <v>0</v>
          </cell>
          <cell r="K1283">
            <v>0</v>
          </cell>
        </row>
        <row r="1284">
          <cell r="F1284">
            <v>0</v>
          </cell>
          <cell r="G1284">
            <v>0</v>
          </cell>
          <cell r="H1284">
            <v>0</v>
          </cell>
          <cell r="I1284">
            <v>0</v>
          </cell>
          <cell r="J1284">
            <v>0</v>
          </cell>
          <cell r="K1284">
            <v>0</v>
          </cell>
        </row>
        <row r="1285">
          <cell r="F1285">
            <v>0</v>
          </cell>
          <cell r="G1285">
            <v>0</v>
          </cell>
          <cell r="H1285">
            <v>0</v>
          </cell>
          <cell r="I1285">
            <v>0</v>
          </cell>
          <cell r="J1285">
            <v>0</v>
          </cell>
          <cell r="K1285">
            <v>0</v>
          </cell>
        </row>
        <row r="1286">
          <cell r="F1286">
            <v>0</v>
          </cell>
          <cell r="G1286">
            <v>0</v>
          </cell>
          <cell r="H1286">
            <v>0</v>
          </cell>
          <cell r="I1286">
            <v>0</v>
          </cell>
          <cell r="J1286">
            <v>0</v>
          </cell>
          <cell r="K1286">
            <v>0</v>
          </cell>
        </row>
        <row r="1287">
          <cell r="F1287">
            <v>0</v>
          </cell>
          <cell r="G1287">
            <v>0</v>
          </cell>
          <cell r="H1287">
            <v>0</v>
          </cell>
          <cell r="I1287">
            <v>0</v>
          </cell>
          <cell r="J1287">
            <v>0</v>
          </cell>
          <cell r="K1287">
            <v>0</v>
          </cell>
        </row>
        <row r="1288">
          <cell r="F1288">
            <v>0</v>
          </cell>
          <cell r="G1288">
            <v>0</v>
          </cell>
          <cell r="H1288">
            <v>0</v>
          </cell>
          <cell r="I1288">
            <v>0</v>
          </cell>
          <cell r="J1288">
            <v>0</v>
          </cell>
          <cell r="K1288">
            <v>0</v>
          </cell>
        </row>
        <row r="1289">
          <cell r="F1289">
            <v>0</v>
          </cell>
          <cell r="G1289">
            <v>0</v>
          </cell>
          <cell r="H1289">
            <v>0</v>
          </cell>
          <cell r="I1289">
            <v>0</v>
          </cell>
          <cell r="J1289">
            <v>0</v>
          </cell>
          <cell r="K1289">
            <v>0</v>
          </cell>
        </row>
        <row r="1290">
          <cell r="F1290">
            <v>0</v>
          </cell>
          <cell r="G1290">
            <v>0</v>
          </cell>
          <cell r="H1290">
            <v>0</v>
          </cell>
          <cell r="I1290">
            <v>0</v>
          </cell>
          <cell r="J1290">
            <v>0</v>
          </cell>
          <cell r="K1290">
            <v>0</v>
          </cell>
        </row>
        <row r="1291">
          <cell r="F1291">
            <v>0</v>
          </cell>
          <cell r="G1291">
            <v>0</v>
          </cell>
          <cell r="H1291">
            <v>0</v>
          </cell>
          <cell r="I1291">
            <v>0</v>
          </cell>
          <cell r="J1291">
            <v>0</v>
          </cell>
          <cell r="K1291">
            <v>0</v>
          </cell>
        </row>
        <row r="1292">
          <cell r="F1292">
            <v>0</v>
          </cell>
          <cell r="G1292">
            <v>0</v>
          </cell>
          <cell r="H1292">
            <v>0</v>
          </cell>
          <cell r="I1292">
            <v>0</v>
          </cell>
          <cell r="J1292">
            <v>0</v>
          </cell>
          <cell r="K1292">
            <v>0</v>
          </cell>
        </row>
        <row r="1293">
          <cell r="F1293">
            <v>0</v>
          </cell>
          <cell r="G1293">
            <v>0</v>
          </cell>
          <cell r="H1293">
            <v>0</v>
          </cell>
          <cell r="I1293">
            <v>0</v>
          </cell>
          <cell r="J1293">
            <v>0</v>
          </cell>
          <cell r="K1293">
            <v>0</v>
          </cell>
        </row>
        <row r="1294">
          <cell r="F1294">
            <v>0</v>
          </cell>
          <cell r="G1294">
            <v>0</v>
          </cell>
          <cell r="H1294">
            <v>0</v>
          </cell>
          <cell r="I1294">
            <v>0</v>
          </cell>
          <cell r="J1294">
            <v>0</v>
          </cell>
          <cell r="K1294">
            <v>0</v>
          </cell>
        </row>
        <row r="1295">
          <cell r="F1295">
            <v>0</v>
          </cell>
          <cell r="G1295">
            <v>0</v>
          </cell>
          <cell r="H1295">
            <v>0</v>
          </cell>
          <cell r="I1295">
            <v>0</v>
          </cell>
          <cell r="J1295">
            <v>0</v>
          </cell>
          <cell r="K1295">
            <v>0</v>
          </cell>
        </row>
        <row r="1296">
          <cell r="F1296">
            <v>0</v>
          </cell>
          <cell r="G1296">
            <v>0</v>
          </cell>
          <cell r="H1296">
            <v>0</v>
          </cell>
          <cell r="I1296">
            <v>0</v>
          </cell>
          <cell r="J1296">
            <v>0</v>
          </cell>
          <cell r="K1296">
            <v>0</v>
          </cell>
        </row>
        <row r="1297">
          <cell r="F1297">
            <v>0</v>
          </cell>
          <cell r="G1297">
            <v>0</v>
          </cell>
          <cell r="H1297">
            <v>0</v>
          </cell>
          <cell r="I1297">
            <v>0</v>
          </cell>
          <cell r="J1297">
            <v>0</v>
          </cell>
          <cell r="K1297">
            <v>0</v>
          </cell>
        </row>
        <row r="1298">
          <cell r="F1298">
            <v>0</v>
          </cell>
          <cell r="G1298">
            <v>0</v>
          </cell>
          <cell r="H1298">
            <v>0</v>
          </cell>
          <cell r="I1298">
            <v>0</v>
          </cell>
          <cell r="J1298">
            <v>0</v>
          </cell>
          <cell r="K1298">
            <v>0</v>
          </cell>
        </row>
        <row r="1299">
          <cell r="F1299">
            <v>0</v>
          </cell>
          <cell r="G1299">
            <v>0</v>
          </cell>
          <cell r="H1299">
            <v>0</v>
          </cell>
          <cell r="I1299">
            <v>0</v>
          </cell>
          <cell r="J1299">
            <v>0</v>
          </cell>
          <cell r="K1299">
            <v>0</v>
          </cell>
        </row>
        <row r="1300">
          <cell r="F1300">
            <v>0</v>
          </cell>
          <cell r="G1300">
            <v>0</v>
          </cell>
          <cell r="H1300">
            <v>0</v>
          </cell>
          <cell r="I1300">
            <v>0</v>
          </cell>
          <cell r="J1300">
            <v>0</v>
          </cell>
          <cell r="K1300">
            <v>0</v>
          </cell>
        </row>
        <row r="1301">
          <cell r="F1301">
            <v>0</v>
          </cell>
          <cell r="G1301">
            <v>0</v>
          </cell>
          <cell r="H1301">
            <v>0</v>
          </cell>
          <cell r="I1301">
            <v>0</v>
          </cell>
          <cell r="J1301">
            <v>0</v>
          </cell>
          <cell r="K1301">
            <v>0</v>
          </cell>
        </row>
        <row r="1302">
          <cell r="F1302">
            <v>0</v>
          </cell>
          <cell r="G1302">
            <v>0</v>
          </cell>
          <cell r="H1302">
            <v>0</v>
          </cell>
          <cell r="I1302">
            <v>0</v>
          </cell>
          <cell r="J1302">
            <v>0</v>
          </cell>
          <cell r="K1302">
            <v>0</v>
          </cell>
        </row>
        <row r="1303">
          <cell r="F1303">
            <v>0</v>
          </cell>
          <cell r="G1303">
            <v>0</v>
          </cell>
          <cell r="H1303">
            <v>0</v>
          </cell>
          <cell r="I1303">
            <v>0</v>
          </cell>
          <cell r="J1303">
            <v>0</v>
          </cell>
          <cell r="K1303">
            <v>0</v>
          </cell>
        </row>
        <row r="1304">
          <cell r="F1304">
            <v>0</v>
          </cell>
          <cell r="G1304">
            <v>0</v>
          </cell>
          <cell r="H1304">
            <v>0</v>
          </cell>
          <cell r="I1304">
            <v>0</v>
          </cell>
          <cell r="J1304">
            <v>0</v>
          </cell>
          <cell r="K1304">
            <v>0</v>
          </cell>
        </row>
        <row r="1305">
          <cell r="F1305">
            <v>0</v>
          </cell>
          <cell r="G1305">
            <v>0</v>
          </cell>
          <cell r="H1305">
            <v>0</v>
          </cell>
          <cell r="I1305">
            <v>0</v>
          </cell>
          <cell r="J1305">
            <v>0</v>
          </cell>
          <cell r="K1305">
            <v>0</v>
          </cell>
        </row>
        <row r="1306">
          <cell r="F1306">
            <v>0</v>
          </cell>
          <cell r="G1306">
            <v>0</v>
          </cell>
          <cell r="H1306">
            <v>0</v>
          </cell>
          <cell r="I1306">
            <v>0</v>
          </cell>
          <cell r="J1306">
            <v>0</v>
          </cell>
          <cell r="K1306">
            <v>0</v>
          </cell>
        </row>
        <row r="1307">
          <cell r="F1307">
            <v>0</v>
          </cell>
          <cell r="G1307">
            <v>0</v>
          </cell>
          <cell r="H1307">
            <v>0</v>
          </cell>
          <cell r="I1307">
            <v>0</v>
          </cell>
          <cell r="J1307">
            <v>0</v>
          </cell>
          <cell r="K1307">
            <v>0</v>
          </cell>
        </row>
        <row r="1308">
          <cell r="F1308">
            <v>0</v>
          </cell>
          <cell r="G1308">
            <v>0</v>
          </cell>
          <cell r="H1308">
            <v>0</v>
          </cell>
          <cell r="I1308">
            <v>0</v>
          </cell>
          <cell r="J1308">
            <v>0</v>
          </cell>
          <cell r="K1308">
            <v>0</v>
          </cell>
        </row>
        <row r="1309">
          <cell r="F1309">
            <v>0</v>
          </cell>
          <cell r="G1309">
            <v>0</v>
          </cell>
          <cell r="H1309">
            <v>0</v>
          </cell>
          <cell r="I1309">
            <v>0</v>
          </cell>
          <cell r="J1309">
            <v>0</v>
          </cell>
          <cell r="K1309">
            <v>0</v>
          </cell>
        </row>
        <row r="1310">
          <cell r="F1310">
            <v>0</v>
          </cell>
          <cell r="G1310">
            <v>0</v>
          </cell>
          <cell r="H1310">
            <v>0</v>
          </cell>
          <cell r="I1310">
            <v>0</v>
          </cell>
          <cell r="J1310">
            <v>0</v>
          </cell>
          <cell r="K1310">
            <v>0</v>
          </cell>
        </row>
        <row r="1311">
          <cell r="F1311">
            <v>0</v>
          </cell>
          <cell r="G1311">
            <v>0</v>
          </cell>
          <cell r="H1311">
            <v>0</v>
          </cell>
          <cell r="I1311">
            <v>0</v>
          </cell>
          <cell r="J1311">
            <v>0</v>
          </cell>
          <cell r="K1311">
            <v>0</v>
          </cell>
        </row>
        <row r="1312">
          <cell r="F1312">
            <v>0</v>
          </cell>
          <cell r="G1312">
            <v>0</v>
          </cell>
          <cell r="H1312">
            <v>0</v>
          </cell>
          <cell r="I1312">
            <v>0</v>
          </cell>
          <cell r="J1312">
            <v>0</v>
          </cell>
          <cell r="K1312">
            <v>0</v>
          </cell>
        </row>
        <row r="1313">
          <cell r="F1313">
            <v>0</v>
          </cell>
          <cell r="G1313">
            <v>0</v>
          </cell>
          <cell r="H1313">
            <v>0</v>
          </cell>
          <cell r="I1313">
            <v>0</v>
          </cell>
          <cell r="J1313">
            <v>0</v>
          </cell>
          <cell r="K1313">
            <v>0</v>
          </cell>
        </row>
        <row r="1314">
          <cell r="F1314">
            <v>0</v>
          </cell>
          <cell r="G1314">
            <v>0</v>
          </cell>
          <cell r="H1314">
            <v>0</v>
          </cell>
          <cell r="I1314">
            <v>0</v>
          </cell>
          <cell r="J1314">
            <v>0</v>
          </cell>
          <cell r="K1314">
            <v>0</v>
          </cell>
        </row>
        <row r="1315">
          <cell r="F1315">
            <v>0</v>
          </cell>
          <cell r="G1315">
            <v>0</v>
          </cell>
          <cell r="H1315">
            <v>0</v>
          </cell>
          <cell r="I1315">
            <v>0</v>
          </cell>
          <cell r="J1315">
            <v>0</v>
          </cell>
          <cell r="K1315">
            <v>0</v>
          </cell>
        </row>
        <row r="1316">
          <cell r="F1316">
            <v>0</v>
          </cell>
          <cell r="G1316">
            <v>0</v>
          </cell>
          <cell r="H1316">
            <v>0</v>
          </cell>
          <cell r="I1316">
            <v>0</v>
          </cell>
          <cell r="J1316">
            <v>0</v>
          </cell>
          <cell r="K1316">
            <v>0</v>
          </cell>
        </row>
        <row r="1317">
          <cell r="F1317">
            <v>0</v>
          </cell>
          <cell r="G1317">
            <v>0</v>
          </cell>
          <cell r="H1317">
            <v>0</v>
          </cell>
          <cell r="I1317">
            <v>0</v>
          </cell>
          <cell r="J1317">
            <v>0</v>
          </cell>
          <cell r="K1317">
            <v>0</v>
          </cell>
        </row>
        <row r="1318">
          <cell r="F1318">
            <v>0</v>
          </cell>
          <cell r="G1318">
            <v>0</v>
          </cell>
          <cell r="H1318">
            <v>0</v>
          </cell>
          <cell r="I1318">
            <v>0</v>
          </cell>
          <cell r="J1318">
            <v>0</v>
          </cell>
          <cell r="K1318">
            <v>0</v>
          </cell>
        </row>
        <row r="1319">
          <cell r="F1319">
            <v>0</v>
          </cell>
          <cell r="G1319">
            <v>0</v>
          </cell>
          <cell r="H1319">
            <v>0</v>
          </cell>
          <cell r="I1319">
            <v>0</v>
          </cell>
          <cell r="J1319">
            <v>0</v>
          </cell>
          <cell r="K1319">
            <v>0</v>
          </cell>
        </row>
        <row r="1320">
          <cell r="F1320">
            <v>0</v>
          </cell>
          <cell r="G1320">
            <v>0</v>
          </cell>
          <cell r="H1320">
            <v>0</v>
          </cell>
          <cell r="I1320">
            <v>0</v>
          </cell>
          <cell r="J1320">
            <v>0</v>
          </cell>
          <cell r="K1320">
            <v>0</v>
          </cell>
        </row>
        <row r="1321">
          <cell r="F1321">
            <v>0</v>
          </cell>
          <cell r="G1321">
            <v>0</v>
          </cell>
          <cell r="H1321">
            <v>0</v>
          </cell>
          <cell r="I1321">
            <v>0</v>
          </cell>
          <cell r="J1321">
            <v>0</v>
          </cell>
          <cell r="K1321">
            <v>0</v>
          </cell>
        </row>
        <row r="1322">
          <cell r="F1322">
            <v>0</v>
          </cell>
          <cell r="G1322">
            <v>0</v>
          </cell>
          <cell r="H1322">
            <v>0</v>
          </cell>
          <cell r="I1322">
            <v>0</v>
          </cell>
          <cell r="J1322">
            <v>0</v>
          </cell>
          <cell r="K1322">
            <v>0</v>
          </cell>
        </row>
        <row r="1323">
          <cell r="F1323">
            <v>0</v>
          </cell>
          <cell r="G1323">
            <v>0</v>
          </cell>
          <cell r="H1323">
            <v>0</v>
          </cell>
          <cell r="I1323">
            <v>0</v>
          </cell>
          <cell r="J1323">
            <v>0</v>
          </cell>
          <cell r="K1323">
            <v>0</v>
          </cell>
        </row>
        <row r="1324">
          <cell r="F1324">
            <v>0</v>
          </cell>
          <cell r="G1324">
            <v>0</v>
          </cell>
          <cell r="H1324">
            <v>0</v>
          </cell>
          <cell r="I1324">
            <v>0</v>
          </cell>
          <cell r="J1324">
            <v>0</v>
          </cell>
          <cell r="K1324">
            <v>0</v>
          </cell>
        </row>
        <row r="1325">
          <cell r="F1325">
            <v>0</v>
          </cell>
          <cell r="G1325">
            <v>0</v>
          </cell>
          <cell r="H1325">
            <v>0</v>
          </cell>
          <cell r="I1325">
            <v>0</v>
          </cell>
          <cell r="J1325">
            <v>0</v>
          </cell>
          <cell r="K1325">
            <v>0</v>
          </cell>
        </row>
        <row r="1326">
          <cell r="F1326">
            <v>0</v>
          </cell>
          <cell r="G1326">
            <v>0</v>
          </cell>
          <cell r="H1326">
            <v>0</v>
          </cell>
          <cell r="I1326">
            <v>0</v>
          </cell>
          <cell r="J1326">
            <v>0</v>
          </cell>
          <cell r="K1326">
            <v>0</v>
          </cell>
        </row>
        <row r="1327">
          <cell r="F1327">
            <v>0</v>
          </cell>
          <cell r="G1327">
            <v>0</v>
          </cell>
          <cell r="H1327">
            <v>0</v>
          </cell>
          <cell r="I1327">
            <v>0</v>
          </cell>
          <cell r="J1327">
            <v>0</v>
          </cell>
          <cell r="K1327">
            <v>0</v>
          </cell>
        </row>
        <row r="1328">
          <cell r="F1328">
            <v>0</v>
          </cell>
          <cell r="G1328">
            <v>0</v>
          </cell>
          <cell r="H1328">
            <v>0</v>
          </cell>
          <cell r="I1328">
            <v>0</v>
          </cell>
          <cell r="J1328">
            <v>0</v>
          </cell>
          <cell r="K1328">
            <v>0</v>
          </cell>
        </row>
        <row r="1329">
          <cell r="F1329">
            <v>0</v>
          </cell>
          <cell r="G1329">
            <v>0</v>
          </cell>
          <cell r="H1329">
            <v>0</v>
          </cell>
          <cell r="I1329">
            <v>0</v>
          </cell>
          <cell r="J1329">
            <v>0</v>
          </cell>
          <cell r="K1329">
            <v>0</v>
          </cell>
        </row>
        <row r="1330">
          <cell r="F1330">
            <v>3859408</v>
          </cell>
          <cell r="G1330">
            <v>0</v>
          </cell>
          <cell r="H1330">
            <v>3859408</v>
          </cell>
          <cell r="I1330">
            <v>0</v>
          </cell>
          <cell r="J1330">
            <v>3859408</v>
          </cell>
          <cell r="K1330">
            <v>0</v>
          </cell>
        </row>
        <row r="1331">
          <cell r="F1331">
            <v>31975198</v>
          </cell>
          <cell r="G1331">
            <v>1547395</v>
          </cell>
          <cell r="H1331">
            <v>33522593</v>
          </cell>
          <cell r="I1331">
            <v>0</v>
          </cell>
          <cell r="J1331">
            <v>33522593</v>
          </cell>
          <cell r="K1331">
            <v>0</v>
          </cell>
        </row>
        <row r="1332">
          <cell r="F1332">
            <v>31975198</v>
          </cell>
          <cell r="G1332">
            <v>1547395</v>
          </cell>
          <cell r="H1332">
            <v>33522593</v>
          </cell>
          <cell r="I1332">
            <v>0</v>
          </cell>
          <cell r="J1332">
            <v>33522593</v>
          </cell>
          <cell r="K1332">
            <v>0</v>
          </cell>
        </row>
      </sheetData>
      <sheetData sheetId="2">
        <row r="1">
          <cell r="F1" t="str">
            <v>Preliminary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s"/>
      <sheetName val="Parameters"/>
      <sheetName val="Top Stratum"/>
      <sheetName val="Overstatement"/>
      <sheetName val="Understatement"/>
      <sheetName val="Module1"/>
      <sheetName val="Results"/>
      <sheetName val="Addtl Procedures"/>
      <sheetName val="Tickmarks"/>
    </sheetNames>
    <sheetDataSet>
      <sheetData sheetId="0" refreshError="1"/>
      <sheetData sheetId="1"/>
      <sheetData sheetId="2"/>
      <sheetData sheetId="3"/>
      <sheetData sheetId="4"/>
      <sheetData sheetId="5" refreshError="1"/>
      <sheetData sheetId="6"/>
      <sheetData sheetId="7" refreshError="1"/>
      <sheetData sheetId="8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 Page"/>
      <sheetName val="$ BS"/>
      <sheetName val="$ IS"/>
      <sheetName val="$ cash"/>
      <sheetName val="Cash new"/>
      <sheetName val="AR new"/>
      <sheetName val="Prepaids new"/>
      <sheetName val="Inventory new"/>
      <sheetName val="PPE new"/>
      <sheetName val="Accum Depr new"/>
      <sheetName val="Long-term receivable"/>
      <sheetName val="AP new"/>
      <sheetName val="Taxes payable new"/>
      <sheetName val="Site restoration new"/>
      <sheetName val="Future tax asset new"/>
      <sheetName val="To HHL new"/>
      <sheetName val="to hosi new"/>
      <sheetName val=" other intercompany new"/>
      <sheetName val=" capital stock new"/>
      <sheetName val="Pref shares new"/>
      <sheetName val="Sales new"/>
      <sheetName val="Prod cost new"/>
      <sheetName val="Royalty new"/>
      <sheetName val="G&amp;A new"/>
      <sheetName val="other income new"/>
      <sheetName val="FX gain_loss new"/>
      <sheetName val="DD&amp;A new"/>
      <sheetName val=" income tax new"/>
      <sheetName val="Kumkol Road Receivable new"/>
      <sheetName val="Income tax"/>
    </sheetNames>
    <sheetDataSet>
      <sheetData sheetId="0"/>
      <sheetData sheetId="1"/>
      <sheetData sheetId="2">
        <row r="1">
          <cell r="A1" t="str">
            <v>Hurricane Kumkol Munai</v>
          </cell>
        </row>
        <row r="2">
          <cell r="A2" t="str">
            <v>Consolidated Statements of Income   (US Dollars)</v>
          </cell>
        </row>
        <row r="3">
          <cell r="A3" t="str">
            <v>For the Year Ended December 31, 2000</v>
          </cell>
        </row>
        <row r="7">
          <cell r="D7" t="str">
            <v>YTD December 31, 2000</v>
          </cell>
          <cell r="G7" t="str">
            <v>Month of December</v>
          </cell>
          <cell r="I7" t="str">
            <v>YTD November 30, 2000</v>
          </cell>
          <cell r="L7" t="str">
            <v>Month Of November</v>
          </cell>
          <cell r="N7" t="str">
            <v>YTD October 31, 2000</v>
          </cell>
          <cell r="Q7" t="str">
            <v>Month Of October</v>
          </cell>
          <cell r="T7" t="str">
            <v>YTD Sep. 30,  2000</v>
          </cell>
          <cell r="W7" t="str">
            <v>III Quarter</v>
          </cell>
          <cell r="Y7" t="str">
            <v>Month of September</v>
          </cell>
          <cell r="AA7" t="str">
            <v>YTD                 Aug 31, 2000</v>
          </cell>
          <cell r="AC7" t="str">
            <v>Month of August</v>
          </cell>
          <cell r="AE7" t="str">
            <v>YTD                 July 31, 2000</v>
          </cell>
          <cell r="AG7" t="str">
            <v>Month of July</v>
          </cell>
          <cell r="AI7" t="str">
            <v>YTD June 2000</v>
          </cell>
          <cell r="AK7" t="str">
            <v>II Quarter</v>
          </cell>
          <cell r="AM7" t="str">
            <v>Month of June</v>
          </cell>
          <cell r="AO7" t="str">
            <v>YTD May 2000</v>
          </cell>
          <cell r="AQ7" t="str">
            <v>Month of May</v>
          </cell>
          <cell r="AS7" t="str">
            <v>YTD April 2000</v>
          </cell>
          <cell r="AU7" t="str">
            <v>Month of April</v>
          </cell>
          <cell r="AW7" t="str">
            <v>YTD Mar 31, 2000 or   Q1</v>
          </cell>
          <cell r="AY7" t="str">
            <v>Month of March</v>
          </cell>
          <cell r="BA7" t="str">
            <v>YTD February 29, 2000</v>
          </cell>
          <cell r="BC7" t="str">
            <v>Month of February</v>
          </cell>
          <cell r="BE7" t="str">
            <v>YTD January 31, 2000</v>
          </cell>
          <cell r="BG7" t="str">
            <v>YTD December 31, 1999</v>
          </cell>
        </row>
        <row r="9">
          <cell r="A9" t="str">
            <v>Revenue</v>
          </cell>
        </row>
        <row r="10">
          <cell r="A10" t="str">
            <v>Sales</v>
          </cell>
          <cell r="C10" t="str">
            <v>Q</v>
          </cell>
          <cell r="D10">
            <v>313358136.01999998</v>
          </cell>
          <cell r="E10">
            <v>1</v>
          </cell>
          <cell r="G10">
            <v>32485044.469999969</v>
          </cell>
          <cell r="H10">
            <v>1</v>
          </cell>
          <cell r="I10">
            <v>280873091.55000001</v>
          </cell>
          <cell r="J10">
            <v>1</v>
          </cell>
          <cell r="L10">
            <v>37906970.850000024</v>
          </cell>
          <cell r="M10">
            <v>1</v>
          </cell>
          <cell r="N10">
            <v>242966120.69999999</v>
          </cell>
          <cell r="O10">
            <v>0.77536241370957337</v>
          </cell>
          <cell r="Q10">
            <v>36998053.699999988</v>
          </cell>
          <cell r="R10">
            <v>1</v>
          </cell>
          <cell r="T10">
            <v>205968067</v>
          </cell>
          <cell r="U10">
            <v>1</v>
          </cell>
          <cell r="W10">
            <v>82185734.260000005</v>
          </cell>
          <cell r="X10">
            <v>1</v>
          </cell>
          <cell r="Y10">
            <v>37404495.639999986</v>
          </cell>
          <cell r="Z10">
            <v>1</v>
          </cell>
          <cell r="AA10">
            <v>168563571.36000001</v>
          </cell>
          <cell r="AB10">
            <v>1</v>
          </cell>
          <cell r="AC10">
            <v>26957071.120000005</v>
          </cell>
          <cell r="AD10">
            <v>1.5123887901075874</v>
          </cell>
          <cell r="AE10">
            <v>141606500.24000001</v>
          </cell>
          <cell r="AF10">
            <v>1</v>
          </cell>
          <cell r="AG10">
            <v>17824167.500000015</v>
          </cell>
          <cell r="AH10">
            <v>1</v>
          </cell>
          <cell r="AI10">
            <v>123782332.73999999</v>
          </cell>
          <cell r="AJ10">
            <v>1</v>
          </cell>
          <cell r="AK10">
            <v>63542379.615174599</v>
          </cell>
          <cell r="AL10">
            <v>1</v>
          </cell>
          <cell r="AM10">
            <v>27586337.239999995</v>
          </cell>
          <cell r="AN10">
            <v>1</v>
          </cell>
          <cell r="AO10">
            <v>96195995.5</v>
          </cell>
          <cell r="AP10">
            <v>1</v>
          </cell>
          <cell r="AQ10">
            <v>19384542.430000007</v>
          </cell>
          <cell r="AR10">
            <v>1</v>
          </cell>
          <cell r="AS10">
            <v>76811453.069999993</v>
          </cell>
          <cell r="AT10">
            <v>1</v>
          </cell>
          <cell r="AU10">
            <v>16571499.945174597</v>
          </cell>
          <cell r="AV10">
            <v>1</v>
          </cell>
          <cell r="AW10">
            <v>60239953.124825396</v>
          </cell>
          <cell r="AX10">
            <v>1</v>
          </cell>
          <cell r="AY10">
            <v>17598116.4248254</v>
          </cell>
          <cell r="AZ10">
            <v>1</v>
          </cell>
          <cell r="BA10">
            <v>42641836.699999996</v>
          </cell>
          <cell r="BB10">
            <v>1</v>
          </cell>
          <cell r="BC10">
            <v>22133885.149999995</v>
          </cell>
          <cell r="BD10">
            <v>1</v>
          </cell>
          <cell r="BE10">
            <v>20507951.550000001</v>
          </cell>
          <cell r="BF10">
            <v>1</v>
          </cell>
          <cell r="BG10">
            <v>152870251.39528444</v>
          </cell>
          <cell r="BH10">
            <v>1</v>
          </cell>
        </row>
        <row r="11">
          <cell r="D11">
            <v>313358136.01999998</v>
          </cell>
          <cell r="G11">
            <v>32485044.469999969</v>
          </cell>
          <cell r="I11">
            <v>280873091.55000001</v>
          </cell>
          <cell r="L11">
            <v>37906970.850000024</v>
          </cell>
          <cell r="N11">
            <v>242966120.69999999</v>
          </cell>
          <cell r="Q11">
            <v>36998053.699999988</v>
          </cell>
          <cell r="T11">
            <v>205968067</v>
          </cell>
          <cell r="W11">
            <v>82185734.260000005</v>
          </cell>
          <cell r="Y11">
            <v>37404495.639999986</v>
          </cell>
          <cell r="AA11">
            <v>168563571.36000001</v>
          </cell>
          <cell r="AC11">
            <v>26957071.120000005</v>
          </cell>
          <cell r="AD11">
            <v>0.28023069962408159</v>
          </cell>
          <cell r="AE11">
            <v>141606500.24000001</v>
          </cell>
          <cell r="AG11">
            <v>17824167.500000015</v>
          </cell>
          <cell r="AI11">
            <v>123782332.73999999</v>
          </cell>
          <cell r="AK11">
            <v>63542379.615174599</v>
          </cell>
          <cell r="AM11">
            <v>27586337.239999995</v>
          </cell>
          <cell r="AO11">
            <v>96195995.5</v>
          </cell>
          <cell r="AQ11">
            <v>19384542.430000007</v>
          </cell>
          <cell r="AS11">
            <v>76811453.069999993</v>
          </cell>
          <cell r="AU11">
            <v>16571499.945174597</v>
          </cell>
          <cell r="AW11">
            <v>60239953.124825396</v>
          </cell>
          <cell r="AY11">
            <v>17598116.4248254</v>
          </cell>
          <cell r="BA11">
            <v>42641836.699999996</v>
          </cell>
          <cell r="BC11">
            <v>22133885.149999995</v>
          </cell>
          <cell r="BE11">
            <v>20507951.550000001</v>
          </cell>
          <cell r="BG11">
            <v>152870251.39528444</v>
          </cell>
        </row>
        <row r="13">
          <cell r="A13" t="str">
            <v>Expenses</v>
          </cell>
        </row>
        <row r="14">
          <cell r="A14" t="str">
            <v>Production</v>
          </cell>
          <cell r="C14" t="str">
            <v>R</v>
          </cell>
          <cell r="D14">
            <v>33522595.639999956</v>
          </cell>
          <cell r="E14">
            <v>0.10697853920684666</v>
          </cell>
          <cell r="G14">
            <v>4488349.8099999316</v>
          </cell>
          <cell r="H14">
            <v>0.13816665124608143</v>
          </cell>
          <cell r="I14">
            <v>29034245.830000024</v>
          </cell>
          <cell r="J14">
            <v>0.10337140403793879</v>
          </cell>
          <cell r="L14">
            <v>3221141.2900000215</v>
          </cell>
          <cell r="M14">
            <v>8.497490613919681E-2</v>
          </cell>
          <cell r="N14">
            <v>25813104.540000003</v>
          </cell>
          <cell r="O14">
            <v>8.2375727874359359E-2</v>
          </cell>
          <cell r="Q14">
            <v>2549555.5400000028</v>
          </cell>
          <cell r="R14">
            <v>6.8910531366681155E-2</v>
          </cell>
          <cell r="T14">
            <v>23263549</v>
          </cell>
          <cell r="U14">
            <v>0.11294735799991754</v>
          </cell>
          <cell r="W14">
            <v>6081508.9600000009</v>
          </cell>
          <cell r="X14">
            <v>7.3997136057223079E-2</v>
          </cell>
          <cell r="Y14">
            <v>1823018.3400001004</v>
          </cell>
          <cell r="Z14">
            <v>4.8737947372576876E-2</v>
          </cell>
          <cell r="AA14">
            <v>21440530.6599999</v>
          </cell>
          <cell r="AB14">
            <v>0.1271955173173776</v>
          </cell>
          <cell r="AC14">
            <v>4627792.8799998984</v>
          </cell>
          <cell r="AD14">
            <v>0.25963585003338274</v>
          </cell>
          <cell r="AE14">
            <v>16812737.780000001</v>
          </cell>
          <cell r="AF14">
            <v>0.1187285735577473</v>
          </cell>
          <cell r="AG14">
            <v>-369302.25999999791</v>
          </cell>
          <cell r="AH14">
            <v>-2.0719187025144237E-2</v>
          </cell>
          <cell r="AI14">
            <v>17182040.039999999</v>
          </cell>
          <cell r="AJ14">
            <v>0.13880850085520854</v>
          </cell>
          <cell r="AK14">
            <v>9306748.8498149998</v>
          </cell>
          <cell r="AL14">
            <v>0.14646522377944513</v>
          </cell>
          <cell r="AM14">
            <v>1476892.8999999985</v>
          </cell>
          <cell r="AN14">
            <v>5.3537114664810023E-2</v>
          </cell>
          <cell r="AO14">
            <v>15705147.140000001</v>
          </cell>
          <cell r="AP14">
            <v>0.21688165948654259</v>
          </cell>
          <cell r="AQ14">
            <v>3546488.1400000006</v>
          </cell>
          <cell r="AR14">
            <v>0.18295444180881804</v>
          </cell>
          <cell r="AS14">
            <v>12158659</v>
          </cell>
          <cell r="AT14">
            <v>0.15829226650509454</v>
          </cell>
          <cell r="AU14">
            <v>4283367.8098150007</v>
          </cell>
          <cell r="AV14">
            <v>0.25847797869753253</v>
          </cell>
          <cell r="AW14">
            <v>7875291.1901849993</v>
          </cell>
          <cell r="AX14">
            <v>0.1307320271957437</v>
          </cell>
          <cell r="AY14">
            <v>-1610203.5579141155</v>
          </cell>
          <cell r="AZ14">
            <v>-9.1498630821797808E-2</v>
          </cell>
          <cell r="BA14">
            <v>9485494.7480991147</v>
          </cell>
          <cell r="BB14">
            <v>0.22244573597598144</v>
          </cell>
          <cell r="BC14">
            <v>4923983.6536827991</v>
          </cell>
          <cell r="BD14">
            <v>0.22246359463389553</v>
          </cell>
          <cell r="BE14">
            <v>4561511.0944163157</v>
          </cell>
          <cell r="BF14">
            <v>0.22242646142863134</v>
          </cell>
          <cell r="BG14">
            <v>54578656.546226941</v>
          </cell>
          <cell r="BH14">
            <v>0.35702601420534141</v>
          </cell>
        </row>
        <row r="15">
          <cell r="A15" t="str">
            <v>Pipeline Tariff</v>
          </cell>
          <cell r="D15">
            <v>24805521.739999998</v>
          </cell>
          <cell r="E15">
            <v>7.9160292612976205E-2</v>
          </cell>
          <cell r="G15">
            <v>2394564.0799999982</v>
          </cell>
          <cell r="H15">
            <v>7.37128152067449E-2</v>
          </cell>
          <cell r="I15">
            <v>22410957.66</v>
          </cell>
          <cell r="J15">
            <v>7.9790333550020701E-2</v>
          </cell>
          <cell r="L15">
            <v>1951751.17</v>
          </cell>
          <cell r="M15">
            <v>5.1487922306511613E-2</v>
          </cell>
          <cell r="N15">
            <v>20459206.489999998</v>
          </cell>
          <cell r="O15">
            <v>6.5290171654244833E-2</v>
          </cell>
          <cell r="Q15">
            <v>2783919.4899999984</v>
          </cell>
          <cell r="R15">
            <v>7.5245025388997674E-2</v>
          </cell>
          <cell r="T15">
            <v>17675287</v>
          </cell>
          <cell r="U15">
            <v>8.5815666755759759E-2</v>
          </cell>
          <cell r="W15">
            <v>6731287</v>
          </cell>
          <cell r="X15">
            <v>8.1903350509774944E-2</v>
          </cell>
          <cell r="Y15">
            <v>6731287</v>
          </cell>
          <cell r="AA15">
            <v>10944000</v>
          </cell>
          <cell r="AB15">
            <v>6.4925060092770451E-2</v>
          </cell>
          <cell r="AC15">
            <v>0</v>
          </cell>
          <cell r="AE15">
            <v>10944000</v>
          </cell>
          <cell r="AF15">
            <v>7.7284587794004503E-2</v>
          </cell>
          <cell r="AG15">
            <v>0</v>
          </cell>
          <cell r="AI15">
            <v>10944000</v>
          </cell>
          <cell r="AJ15">
            <v>8.8413263490416269E-2</v>
          </cell>
          <cell r="AK15">
            <v>5786000</v>
          </cell>
          <cell r="AM15">
            <v>5786000</v>
          </cell>
          <cell r="AO15">
            <v>5158000</v>
          </cell>
          <cell r="AQ15">
            <v>0</v>
          </cell>
          <cell r="AS15">
            <v>5158000</v>
          </cell>
          <cell r="AU15">
            <v>0</v>
          </cell>
          <cell r="AW15">
            <v>5158000</v>
          </cell>
        </row>
        <row r="16">
          <cell r="A16" t="str">
            <v>Royalty</v>
          </cell>
          <cell r="C16" t="str">
            <v>S</v>
          </cell>
          <cell r="D16">
            <v>33685749.969999999</v>
          </cell>
          <cell r="E16">
            <v>0.10749920330088387</v>
          </cell>
          <cell r="G16">
            <v>6467857.6099999994</v>
          </cell>
          <cell r="H16">
            <v>0.19910262446994906</v>
          </cell>
          <cell r="I16">
            <v>27217892.359999999</v>
          </cell>
          <cell r="J16">
            <v>9.6904592069670614E-2</v>
          </cell>
          <cell r="L16">
            <v>5145289.0600004122</v>
          </cell>
          <cell r="M16">
            <v>0.13573464047973141</v>
          </cell>
          <cell r="N16">
            <v>22072603.299999587</v>
          </cell>
          <cell r="O16">
            <v>7.0438902848818361E-2</v>
          </cell>
          <cell r="Q16">
            <v>3740884.8299995884</v>
          </cell>
          <cell r="R16">
            <v>0.10111031408118611</v>
          </cell>
          <cell r="T16">
            <v>18331718.469999999</v>
          </cell>
          <cell r="U16">
            <v>8.9002721329612705E-2</v>
          </cell>
          <cell r="W16">
            <v>6963802.1999999993</v>
          </cell>
          <cell r="X16">
            <v>8.4732493573270881E-2</v>
          </cell>
          <cell r="Y16">
            <v>2099857.0599999987</v>
          </cell>
          <cell r="Z16">
            <v>5.6139162527683785E-2</v>
          </cell>
          <cell r="AA16">
            <v>16231861.41</v>
          </cell>
          <cell r="AB16">
            <v>9.6295191654036147E-2</v>
          </cell>
          <cell r="AC16">
            <v>2789066.3800000008</v>
          </cell>
          <cell r="AD16">
            <v>0.15647667022877779</v>
          </cell>
          <cell r="AE16">
            <v>13442795.029999999</v>
          </cell>
          <cell r="AF16">
            <v>9.493063529722609E-2</v>
          </cell>
          <cell r="AG16">
            <v>2074878.7599999998</v>
          </cell>
          <cell r="AH16">
            <v>0.11640817221898291</v>
          </cell>
          <cell r="AI16">
            <v>11367916.27</v>
          </cell>
          <cell r="AJ16">
            <v>9.1837954725557391E-2</v>
          </cell>
          <cell r="AK16">
            <v>5683154.3599999994</v>
          </cell>
          <cell r="AL16">
            <v>8.9438802802449688E-2</v>
          </cell>
          <cell r="AM16">
            <v>2282911.7399999984</v>
          </cell>
          <cell r="AN16">
            <v>8.275515956100879E-2</v>
          </cell>
          <cell r="AO16">
            <v>9085004.5300000012</v>
          </cell>
          <cell r="AP16">
            <v>9.4442647875087493E-2</v>
          </cell>
          <cell r="AQ16">
            <v>1601763.5300000012</v>
          </cell>
          <cell r="AR16">
            <v>8.2630969277926902E-2</v>
          </cell>
          <cell r="AS16">
            <v>7483241</v>
          </cell>
          <cell r="AT16">
            <v>9.7423505231444524E-2</v>
          </cell>
          <cell r="AU16">
            <v>1798479.0899999999</v>
          </cell>
          <cell r="AV16">
            <v>0.10852844316749331</v>
          </cell>
          <cell r="AW16">
            <v>5684761.9100000001</v>
          </cell>
          <cell r="AX16">
            <v>9.4368631034961112E-2</v>
          </cell>
          <cell r="AY16">
            <v>819191.0377555415</v>
          </cell>
          <cell r="AZ16">
            <v>4.6549927161518317E-2</v>
          </cell>
          <cell r="BA16">
            <v>4865570.8722444586</v>
          </cell>
          <cell r="BB16">
            <v>0.11410321995451146</v>
          </cell>
          <cell r="BC16">
            <v>2398363.80630833</v>
          </cell>
          <cell r="BD16">
            <v>0.1083571090233262</v>
          </cell>
          <cell r="BE16">
            <v>2467207.0659361286</v>
          </cell>
          <cell r="BF16">
            <v>0.12030490026860477</v>
          </cell>
          <cell r="BG16">
            <v>16631733.172786128</v>
          </cell>
          <cell r="BH16">
            <v>0.10879640100663276</v>
          </cell>
        </row>
        <row r="17">
          <cell r="A17" t="str">
            <v>General and administrative</v>
          </cell>
          <cell r="C17" t="str">
            <v>T</v>
          </cell>
          <cell r="D17">
            <v>23516654.680000015</v>
          </cell>
          <cell r="E17">
            <v>7.504721268350624E-2</v>
          </cell>
          <cell r="G17">
            <v>2334858.2200000063</v>
          </cell>
          <cell r="H17">
            <v>7.1874866052784828E-2</v>
          </cell>
          <cell r="I17">
            <v>21181796.460000008</v>
          </cell>
          <cell r="J17">
            <v>7.5414117967328678E-2</v>
          </cell>
          <cell r="L17">
            <v>2232631.7300000079</v>
          </cell>
          <cell r="M17">
            <v>5.8897656023074355E-2</v>
          </cell>
          <cell r="N17">
            <v>18949164.73</v>
          </cell>
          <cell r="O17">
            <v>6.0471270893667099E-2</v>
          </cell>
          <cell r="Q17">
            <v>2311000.7300000004</v>
          </cell>
          <cell r="R17">
            <v>6.2462764899441213E-2</v>
          </cell>
          <cell r="T17">
            <v>16638164</v>
          </cell>
          <cell r="U17">
            <v>8.0780308532001716E-2</v>
          </cell>
          <cell r="W17">
            <v>5843122.540000001</v>
          </cell>
          <cell r="X17">
            <v>7.1096554561584813E-2</v>
          </cell>
          <cell r="Y17">
            <v>3222784.7816666681</v>
          </cell>
          <cell r="Z17">
            <v>8.6160359243562551E-2</v>
          </cell>
          <cell r="AA17">
            <v>13415379.218333332</v>
          </cell>
          <cell r="AB17">
            <v>7.9586467645979111E-2</v>
          </cell>
          <cell r="AC17">
            <v>967189.88833332621</v>
          </cell>
          <cell r="AD17">
            <v>5.4262836585962593E-2</v>
          </cell>
          <cell r="AE17">
            <v>12448189.330000006</v>
          </cell>
          <cell r="AF17">
            <v>8.7906906172402738E-2</v>
          </cell>
          <cell r="AG17">
            <v>1653147.8700000066</v>
          </cell>
          <cell r="AH17">
            <v>9.2747550201152745E-2</v>
          </cell>
          <cell r="AI17">
            <v>10795041.459999999</v>
          </cell>
          <cell r="AJ17">
            <v>8.7209872532250349E-2</v>
          </cell>
          <cell r="AK17">
            <v>5304335.3399999989</v>
          </cell>
          <cell r="AL17">
            <v>8.3477127739378321E-2</v>
          </cell>
          <cell r="AM17">
            <v>2745440.9099999964</v>
          </cell>
          <cell r="AN17">
            <v>9.9521762752146969E-2</v>
          </cell>
          <cell r="AO17">
            <v>8049600.5500000026</v>
          </cell>
          <cell r="AP17">
            <v>8.3679164690384666E-2</v>
          </cell>
          <cell r="AQ17">
            <v>1628358.5500000026</v>
          </cell>
          <cell r="AR17">
            <v>8.4002939758841752E-2</v>
          </cell>
          <cell r="AS17">
            <v>6421242</v>
          </cell>
          <cell r="AT17">
            <v>8.3597455110609328E-2</v>
          </cell>
          <cell r="AU17">
            <v>930535.87999999989</v>
          </cell>
          <cell r="AV17">
            <v>5.6152785389288778E-2</v>
          </cell>
          <cell r="AW17">
            <v>5490706.1200000001</v>
          </cell>
          <cell r="AX17">
            <v>9.114725087223273E-2</v>
          </cell>
          <cell r="AY17">
            <v>3207894.4491837029</v>
          </cell>
          <cell r="AZ17">
            <v>0.18228623858053206</v>
          </cell>
          <cell r="BA17">
            <v>2282811.6708162972</v>
          </cell>
          <cell r="BB17">
            <v>5.3534553093401285E-2</v>
          </cell>
          <cell r="BC17">
            <v>729304.41081629717</v>
          </cell>
          <cell r="BD17">
            <v>3.2949679004560001E-2</v>
          </cell>
          <cell r="BE17">
            <v>1553507.26</v>
          </cell>
          <cell r="BF17">
            <v>7.5751459438180693E-2</v>
          </cell>
          <cell r="BG17">
            <v>27094146.414564937</v>
          </cell>
          <cell r="BH17">
            <v>0.17723622593192587</v>
          </cell>
        </row>
        <row r="18">
          <cell r="A18" t="str">
            <v>Interest Expense</v>
          </cell>
          <cell r="D18">
            <v>75780.23</v>
          </cell>
          <cell r="E18">
            <v>2.4183265500137948E-4</v>
          </cell>
          <cell r="G18">
            <v>0</v>
          </cell>
          <cell r="H18">
            <v>0</v>
          </cell>
          <cell r="I18">
            <v>75780.23</v>
          </cell>
          <cell r="J18">
            <v>2.6980238506225815E-4</v>
          </cell>
          <cell r="L18">
            <v>0</v>
          </cell>
          <cell r="M18">
            <v>0</v>
          </cell>
          <cell r="N18">
            <v>75780.229999999938</v>
          </cell>
          <cell r="O18">
            <v>2.4183265500137929E-4</v>
          </cell>
          <cell r="Q18">
            <v>75780.229999999938</v>
          </cell>
          <cell r="R18">
            <v>2.0482220663407481E-3</v>
          </cell>
          <cell r="U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B18">
            <v>0</v>
          </cell>
          <cell r="AC18">
            <v>0</v>
          </cell>
          <cell r="AF18">
            <v>0</v>
          </cell>
          <cell r="AG18">
            <v>0</v>
          </cell>
          <cell r="AJ18">
            <v>0</v>
          </cell>
          <cell r="AK18">
            <v>0</v>
          </cell>
          <cell r="AM18">
            <v>0</v>
          </cell>
        </row>
        <row r="19">
          <cell r="A19" t="str">
            <v>Intercompany expense</v>
          </cell>
          <cell r="D19">
            <v>1632949</v>
          </cell>
          <cell r="E19">
            <v>5.2111268618721222E-3</v>
          </cell>
          <cell r="G19">
            <v>0</v>
          </cell>
          <cell r="H19">
            <v>0</v>
          </cell>
          <cell r="I19">
            <v>1632949</v>
          </cell>
          <cell r="J19">
            <v>5.8138321153819337E-3</v>
          </cell>
          <cell r="L19">
            <v>0</v>
          </cell>
          <cell r="M19">
            <v>0</v>
          </cell>
          <cell r="N19">
            <v>1632949</v>
          </cell>
          <cell r="O19">
            <v>5.2111268618721222E-3</v>
          </cell>
          <cell r="Q19">
            <v>0</v>
          </cell>
          <cell r="R19">
            <v>0</v>
          </cell>
          <cell r="T19">
            <v>1632949</v>
          </cell>
          <cell r="U19">
            <v>7.9281658743731373E-3</v>
          </cell>
          <cell r="W19">
            <v>1632949</v>
          </cell>
          <cell r="X19">
            <v>1.9869007860099635E-2</v>
          </cell>
          <cell r="Y19">
            <v>1632949</v>
          </cell>
          <cell r="Z19">
            <v>4.3656490271018145E-2</v>
          </cell>
          <cell r="AB19">
            <v>0</v>
          </cell>
          <cell r="AC19">
            <v>0</v>
          </cell>
          <cell r="AF19">
            <v>0</v>
          </cell>
          <cell r="AG19">
            <v>0</v>
          </cell>
          <cell r="AJ19">
            <v>0</v>
          </cell>
          <cell r="AK19">
            <v>0</v>
          </cell>
          <cell r="AM19">
            <v>0</v>
          </cell>
        </row>
        <row r="20">
          <cell r="A20" t="str">
            <v>Crude Oil Purchases</v>
          </cell>
          <cell r="D20">
            <v>4242002.49</v>
          </cell>
          <cell r="E20">
            <v>1.3537234245385145E-2</v>
          </cell>
          <cell r="G20">
            <v>0.44000000040978193</v>
          </cell>
          <cell r="H20">
            <v>1.3544694415183061E-8</v>
          </cell>
          <cell r="I20">
            <v>4242002.05</v>
          </cell>
          <cell r="J20">
            <v>1.5102913656094586E-2</v>
          </cell>
          <cell r="L20">
            <v>0</v>
          </cell>
          <cell r="M20">
            <v>0</v>
          </cell>
          <cell r="N20">
            <v>4242002.05</v>
          </cell>
          <cell r="O20">
            <v>1.3537232841240974E-2</v>
          </cell>
          <cell r="Q20">
            <v>2.0499999998137355</v>
          </cell>
          <cell r="R20">
            <v>5.5408320027756924E-8</v>
          </cell>
          <cell r="T20">
            <v>4242000</v>
          </cell>
          <cell r="U20">
            <v>2.0595425600610215E-2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4242000</v>
          </cell>
          <cell r="AB20">
            <v>2.5165579761835914E-2</v>
          </cell>
          <cell r="AC20">
            <v>0</v>
          </cell>
          <cell r="AE20">
            <v>4242000</v>
          </cell>
          <cell r="AF20">
            <v>2.9956251957434857E-2</v>
          </cell>
          <cell r="AG20">
            <v>0</v>
          </cell>
          <cell r="AI20">
            <v>4242000</v>
          </cell>
          <cell r="AJ20">
            <v>3.4269834039322537E-2</v>
          </cell>
          <cell r="AK20">
            <v>4242000</v>
          </cell>
          <cell r="AM20">
            <v>4242000</v>
          </cell>
        </row>
        <row r="21">
          <cell r="A21" t="str">
            <v>Restructuring Expense</v>
          </cell>
          <cell r="D21">
            <v>29722216.649999581</v>
          </cell>
          <cell r="E21">
            <v>9.4850630104917941E-2</v>
          </cell>
          <cell r="G21">
            <v>-0.35000000149011612</v>
          </cell>
          <cell r="H21">
            <v>-1.0774188775186752E-8</v>
          </cell>
          <cell r="I21">
            <v>29722216.999999583</v>
          </cell>
          <cell r="J21">
            <v>0.10582080624376415</v>
          </cell>
          <cell r="L21">
            <v>-4.1723251342773438E-7</v>
          </cell>
          <cell r="M21">
            <v>-1.1006748998192086E-14</v>
          </cell>
          <cell r="N21">
            <v>29722217</v>
          </cell>
          <cell r="O21">
            <v>9.4850631221852139E-2</v>
          </cell>
          <cell r="Q21">
            <v>0</v>
          </cell>
          <cell r="R21">
            <v>0</v>
          </cell>
          <cell r="T21">
            <v>29722217</v>
          </cell>
          <cell r="U21">
            <v>0.14430497616895147</v>
          </cell>
          <cell r="W21">
            <v>29722217</v>
          </cell>
          <cell r="X21">
            <v>0.36164691193208542</v>
          </cell>
          <cell r="Y21">
            <v>29722217</v>
          </cell>
          <cell r="Z21">
            <v>0.79461616822913028</v>
          </cell>
        </row>
        <row r="22">
          <cell r="A22" t="str">
            <v>Other non-operating (income) expense</v>
          </cell>
          <cell r="C22" t="str">
            <v>U</v>
          </cell>
          <cell r="D22">
            <v>-3952397.97</v>
          </cell>
          <cell r="E22">
            <v>-1.2613037657805507E-2</v>
          </cell>
          <cell r="G22">
            <v>-841063.90000000037</v>
          </cell>
          <cell r="H22">
            <v>-2.5890803405755693E-2</v>
          </cell>
          <cell r="I22">
            <v>-3111334.07</v>
          </cell>
          <cell r="J22">
            <v>-1.10773661258545E-2</v>
          </cell>
          <cell r="L22">
            <v>223333.43</v>
          </cell>
          <cell r="M22">
            <v>5.8916190081170789E-3</v>
          </cell>
          <cell r="N22">
            <v>-3334667.5</v>
          </cell>
          <cell r="O22">
            <v>-1.0641713479515865E-2</v>
          </cell>
          <cell r="Q22">
            <v>-384346.5</v>
          </cell>
          <cell r="R22">
            <v>-1.0388289695357681E-2</v>
          </cell>
          <cell r="T22">
            <v>-2950321</v>
          </cell>
          <cell r="U22">
            <v>-1.4324167056439871E-2</v>
          </cell>
          <cell r="W22">
            <v>-2082693.17</v>
          </cell>
          <cell r="X22">
            <v>-2.5341297839005274E-2</v>
          </cell>
          <cell r="Y22">
            <v>-1883449.0016666618</v>
          </cell>
          <cell r="Z22">
            <v>-5.0353546263367355E-2</v>
          </cell>
          <cell r="AA22">
            <v>-1066871.9983333382</v>
          </cell>
          <cell r="AB22">
            <v>-6.3291966925334495E-3</v>
          </cell>
          <cell r="AC22">
            <v>-58028.678333338234</v>
          </cell>
          <cell r="AD22">
            <v>-3.2556178757486534E-3</v>
          </cell>
          <cell r="AE22">
            <v>-1008843.32</v>
          </cell>
          <cell r="AF22">
            <v>-7.1242726731482976E-3</v>
          </cell>
          <cell r="AG22">
            <v>-141215.49</v>
          </cell>
          <cell r="AH22">
            <v>-7.9226976519380151E-3</v>
          </cell>
          <cell r="AI22">
            <v>-867627.83</v>
          </cell>
          <cell r="AJ22">
            <v>-7.0093026265906511E-3</v>
          </cell>
          <cell r="AK22">
            <v>-2062433.2498150398</v>
          </cell>
          <cell r="AL22">
            <v>-3.2457601718814268E-2</v>
          </cell>
          <cell r="AM22">
            <v>254877.02000000014</v>
          </cell>
          <cell r="AN22">
            <v>9.2392483200136565E-3</v>
          </cell>
          <cell r="AO22">
            <v>-1122504.8500000001</v>
          </cell>
          <cell r="AP22">
            <v>-1.1668935324859755E-2</v>
          </cell>
          <cell r="AQ22">
            <v>-818712.85000000009</v>
          </cell>
          <cell r="AR22">
            <v>-4.2235345660413391E-2</v>
          </cell>
          <cell r="AS22">
            <v>-303792</v>
          </cell>
          <cell r="AT22">
            <v>-3.9550351914726511E-3</v>
          </cell>
          <cell r="AU22">
            <v>-1498597.4198150397</v>
          </cell>
          <cell r="AV22">
            <v>-9.0432213425038308E-2</v>
          </cell>
          <cell r="AW22">
            <v>1194805.4198150397</v>
          </cell>
          <cell r="AX22">
            <v>1.9834102748042318E-2</v>
          </cell>
          <cell r="AY22">
            <v>2682752.5799672557</v>
          </cell>
          <cell r="AZ22">
            <v>0.15244543877336422</v>
          </cell>
          <cell r="BA22">
            <v>-1487947.1601522157</v>
          </cell>
          <cell r="BB22">
            <v>-3.4894068250869124E-2</v>
          </cell>
          <cell r="BC22">
            <v>-963100.294641293</v>
          </cell>
          <cell r="BD22">
            <v>-4.3512482698560187E-2</v>
          </cell>
          <cell r="BE22">
            <v>-524846.86551092274</v>
          </cell>
          <cell r="BF22">
            <v>-2.5592359345656963E-2</v>
          </cell>
          <cell r="BG22">
            <v>-14061433.370401369</v>
          </cell>
          <cell r="BH22">
            <v>-9.1982797451166609E-2</v>
          </cell>
        </row>
        <row r="23">
          <cell r="A23" t="str">
            <v>Foreign Exchange (Gain) / Loss</v>
          </cell>
          <cell r="C23" t="str">
            <v>V</v>
          </cell>
          <cell r="D23">
            <v>13890317.32</v>
          </cell>
          <cell r="E23">
            <v>4.4327291119428458E-2</v>
          </cell>
          <cell r="G23">
            <v>-202807.90000000037</v>
          </cell>
          <cell r="H23">
            <v>-6.243115972560667E-3</v>
          </cell>
          <cell r="I23">
            <v>14093125.220000001</v>
          </cell>
          <cell r="J23">
            <v>5.0176131655143598E-2</v>
          </cell>
          <cell r="L23">
            <v>658449.97000000067</v>
          </cell>
          <cell r="M23">
            <v>1.7370155283721392E-2</v>
          </cell>
          <cell r="N23">
            <v>13434675.25</v>
          </cell>
          <cell r="O23">
            <v>4.2873229400185529E-2</v>
          </cell>
          <cell r="Q23">
            <v>-189640.75</v>
          </cell>
          <cell r="R23">
            <v>-5.1256953011017455E-3</v>
          </cell>
          <cell r="T23">
            <v>13624316</v>
          </cell>
          <cell r="U23">
            <v>6.6147710169071991E-2</v>
          </cell>
          <cell r="W23">
            <v>-1327276.3500000015</v>
          </cell>
          <cell r="X23">
            <v>-1.6149717003209767E-2</v>
          </cell>
          <cell r="Y23">
            <v>-1194949.9900000002</v>
          </cell>
          <cell r="Z23">
            <v>-3.194669436264589E-2</v>
          </cell>
          <cell r="AA23">
            <v>14819265.99</v>
          </cell>
          <cell r="AB23">
            <v>8.7914997709384074E-2</v>
          </cell>
          <cell r="AC23">
            <v>-155813.13999999873</v>
          </cell>
          <cell r="AD23">
            <v>-8.7416783981635379E-3</v>
          </cell>
          <cell r="AE23">
            <v>14975079.129999999</v>
          </cell>
          <cell r="AF23">
            <v>0.10575135396058566</v>
          </cell>
          <cell r="AG23">
            <v>23486.779999997467</v>
          </cell>
          <cell r="AH23">
            <v>1.3176929581702735E-3</v>
          </cell>
          <cell r="AI23">
            <v>14951592.350000001</v>
          </cell>
          <cell r="AJ23">
            <v>0.12078938907546073</v>
          </cell>
          <cell r="AK23">
            <v>14268988.130000001</v>
          </cell>
          <cell r="AL23">
            <v>0.224558605082401</v>
          </cell>
          <cell r="AM23">
            <v>-226555.66999999806</v>
          </cell>
          <cell r="AN23">
            <v>-8.2126042333555589E-3</v>
          </cell>
          <cell r="AO23">
            <v>15178148.02</v>
          </cell>
          <cell r="AP23">
            <v>0.15778357447322222</v>
          </cell>
          <cell r="AQ23">
            <v>14580802.02</v>
          </cell>
          <cell r="AR23">
            <v>0.7521870620703629</v>
          </cell>
          <cell r="AS23">
            <v>597346</v>
          </cell>
          <cell r="AT23">
            <v>7.7767829682329438E-3</v>
          </cell>
          <cell r="AU23">
            <v>-85258.219999999972</v>
          </cell>
          <cell r="AV23">
            <v>-5.1448704270627022E-3</v>
          </cell>
          <cell r="AW23">
            <v>682604.22</v>
          </cell>
          <cell r="AX23">
            <v>1.1331420172016916E-2</v>
          </cell>
          <cell r="AY23">
            <v>297688.04359165358</v>
          </cell>
          <cell r="AZ23">
            <v>1.6915903748182363E-2</v>
          </cell>
          <cell r="BA23">
            <v>384916.17640834639</v>
          </cell>
          <cell r="BB23">
            <v>9.0267260089279041E-3</v>
          </cell>
          <cell r="BC23">
            <v>-33273.283332027611</v>
          </cell>
          <cell r="BD23">
            <v>-1.5032735150894926E-3</v>
          </cell>
          <cell r="BE23">
            <v>418189.459740374</v>
          </cell>
          <cell r="BF23">
            <v>2.0391576346413497E-2</v>
          </cell>
          <cell r="BG23">
            <v>-3592309.9879094586</v>
          </cell>
          <cell r="BH23">
            <v>-2.3499078173297685E-2</v>
          </cell>
        </row>
        <row r="24">
          <cell r="A24" t="str">
            <v>Depletion  and depreciation</v>
          </cell>
          <cell r="C24" t="str">
            <v>W</v>
          </cell>
          <cell r="D24">
            <v>7237182.8600000003</v>
          </cell>
          <cell r="E24">
            <v>2.3095563919036364E-2</v>
          </cell>
          <cell r="G24">
            <v>3687697.5110000004</v>
          </cell>
          <cell r="H24">
            <v>0.1135198541718359</v>
          </cell>
          <cell r="I24">
            <v>3549485.3489999999</v>
          </cell>
          <cell r="J24">
            <v>1.2637327874351158E-2</v>
          </cell>
          <cell r="L24">
            <v>613246.19999999995</v>
          </cell>
          <cell r="M24">
            <v>1.6177663006275253E-2</v>
          </cell>
          <cell r="N24">
            <v>2936239.1490000002</v>
          </cell>
          <cell r="O24">
            <v>9.3702342830268674E-3</v>
          </cell>
          <cell r="Q24">
            <v>622961.43383676698</v>
          </cell>
          <cell r="R24">
            <v>1.6837681216641056E-2</v>
          </cell>
          <cell r="T24">
            <v>2313277.7151632332</v>
          </cell>
          <cell r="U24">
            <v>1.1231244478122102E-2</v>
          </cell>
          <cell r="W24">
            <v>1322912.8351632333</v>
          </cell>
          <cell r="X24">
            <v>1.6096623666804644E-2</v>
          </cell>
          <cell r="Y24">
            <v>261467.75516323326</v>
          </cell>
          <cell r="Z24">
            <v>6.99027618711218E-3</v>
          </cell>
          <cell r="AA24">
            <v>2051809.96</v>
          </cell>
          <cell r="AB24">
            <v>1.2172321358913095E-2</v>
          </cell>
          <cell r="AC24">
            <v>483214.85999999987</v>
          </cell>
          <cell r="AD24">
            <v>2.7110094202155554E-2</v>
          </cell>
          <cell r="AE24">
            <v>1568595.1</v>
          </cell>
          <cell r="AF24">
            <v>1.1077140507967405E-2</v>
          </cell>
          <cell r="AG24">
            <v>578230.22000000009</v>
          </cell>
          <cell r="AH24">
            <v>3.244079814667359E-2</v>
          </cell>
          <cell r="AI24">
            <v>990364.88</v>
          </cell>
          <cell r="AJ24">
            <v>8.0008581037184293E-3</v>
          </cell>
          <cell r="AK24">
            <v>513861.52250660572</v>
          </cell>
          <cell r="AL24">
            <v>8.0869102734057834E-3</v>
          </cell>
          <cell r="AM24">
            <v>-329747.2300000001</v>
          </cell>
          <cell r="AN24">
            <v>-1.1953280608846793E-2</v>
          </cell>
          <cell r="AO24">
            <v>1320112.1100000001</v>
          </cell>
          <cell r="AP24">
            <v>1.3723150357126873E-2</v>
          </cell>
          <cell r="AQ24">
            <v>258380.1100000001</v>
          </cell>
          <cell r="AR24">
            <v>1.3329182823532864E-2</v>
          </cell>
          <cell r="AS24">
            <v>1061732</v>
          </cell>
          <cell r="AT24">
            <v>1.3822574076712491E-2</v>
          </cell>
          <cell r="AU24">
            <v>585228.64250660571</v>
          </cell>
          <cell r="AV24">
            <v>3.5315369425989507E-2</v>
          </cell>
          <cell r="AW24">
            <v>476503.35749339429</v>
          </cell>
          <cell r="AX24">
            <v>7.9100884508660624E-3</v>
          </cell>
          <cell r="AY24">
            <v>70809.928040700848</v>
          </cell>
          <cell r="AZ24">
            <v>4.0237219899744688E-3</v>
          </cell>
          <cell r="BA24">
            <v>405693.42945269344</v>
          </cell>
          <cell r="BB24">
            <v>9.5139764336814661E-3</v>
          </cell>
          <cell r="BC24">
            <v>240861.92632387229</v>
          </cell>
          <cell r="BD24">
            <v>1.0882044642933929E-2</v>
          </cell>
          <cell r="BE24">
            <v>164831.50312882115</v>
          </cell>
          <cell r="BF24">
            <v>8.0374435607061465E-3</v>
          </cell>
          <cell r="BG24">
            <v>3906804.2612899183</v>
          </cell>
          <cell r="BH24">
            <v>2.5556340920692897E-2</v>
          </cell>
        </row>
        <row r="25">
          <cell r="D25">
            <v>168378572.60999957</v>
          </cell>
          <cell r="E25">
            <v>0.53733588905204888</v>
          </cell>
          <cell r="G25">
            <v>18329455.520999938</v>
          </cell>
          <cell r="H25">
            <v>0.56424289453958554</v>
          </cell>
          <cell r="I25">
            <v>150049117.08899963</v>
          </cell>
          <cell r="J25">
            <v>0.53422389542890203</v>
          </cell>
          <cell r="L25">
            <v>14045842.850000024</v>
          </cell>
          <cell r="M25">
            <v>0.37053456224661685</v>
          </cell>
          <cell r="N25">
            <v>136003274.23899961</v>
          </cell>
          <cell r="O25">
            <v>0.43401864705475285</v>
          </cell>
          <cell r="Q25">
            <v>11510117.053836359</v>
          </cell>
          <cell r="R25">
            <v>0.31110060943114859</v>
          </cell>
          <cell r="T25">
            <v>124493157.18516323</v>
          </cell>
          <cell r="U25">
            <v>0.60442940985198079</v>
          </cell>
          <cell r="W25">
            <v>54887830.015163235</v>
          </cell>
          <cell r="X25">
            <v>0.66785106331862842</v>
          </cell>
          <cell r="Y25">
            <v>42415181.945163332</v>
          </cell>
          <cell r="Z25">
            <v>1.1339594671557334</v>
          </cell>
          <cell r="AA25">
            <v>82077975.23999989</v>
          </cell>
          <cell r="AB25">
            <v>0.48692593884776292</v>
          </cell>
          <cell r="AC25">
            <v>8653422.1899998877</v>
          </cell>
          <cell r="AD25">
            <v>0.48548815477636642</v>
          </cell>
          <cell r="AE25">
            <v>73424553.049999997</v>
          </cell>
          <cell r="AF25">
            <v>0.51851117657422019</v>
          </cell>
          <cell r="AG25">
            <v>3819225.8800000059</v>
          </cell>
          <cell r="AH25">
            <v>0.21427232884789726</v>
          </cell>
          <cell r="AI25">
            <v>69605327.170000002</v>
          </cell>
          <cell r="AJ25">
            <v>0.56232037019534364</v>
          </cell>
          <cell r="AK25">
            <v>43042654.952506565</v>
          </cell>
          <cell r="AL25">
            <v>0.67738500215417674</v>
          </cell>
          <cell r="AM25">
            <v>16231819.669999994</v>
          </cell>
          <cell r="AN25">
            <v>0.5884006828736934</v>
          </cell>
          <cell r="AO25">
            <v>53373507.499999985</v>
          </cell>
          <cell r="AP25">
            <v>0.55484126155750413</v>
          </cell>
          <cell r="AQ25">
            <v>20797079.500000004</v>
          </cell>
          <cell r="AR25">
            <v>1.0728692500790691</v>
          </cell>
          <cell r="AS25">
            <v>32576428</v>
          </cell>
          <cell r="AT25">
            <v>0.42410899283876813</v>
          </cell>
          <cell r="AU25">
            <v>6013755.7825065665</v>
          </cell>
          <cell r="AV25">
            <v>0.36289749282820311</v>
          </cell>
          <cell r="AW25">
            <v>26562672.2174934</v>
          </cell>
          <cell r="AX25">
            <v>0.4409477570882554</v>
          </cell>
          <cell r="AY25">
            <v>5468132.48062474</v>
          </cell>
          <cell r="AZ25">
            <v>0.31072259943177366</v>
          </cell>
          <cell r="BA25">
            <v>15936539.736868694</v>
          </cell>
          <cell r="BB25">
            <v>0.37373014321563441</v>
          </cell>
          <cell r="BC25">
            <v>7296140.219157978</v>
          </cell>
          <cell r="BD25">
            <v>0.32963667109106598</v>
          </cell>
          <cell r="BE25">
            <v>8640399.5177107155</v>
          </cell>
          <cell r="BF25">
            <v>0.42131948169687944</v>
          </cell>
          <cell r="BG25">
            <v>84557597.036557108</v>
          </cell>
          <cell r="BH25">
            <v>0.5531331064401287</v>
          </cell>
        </row>
        <row r="26">
          <cell r="A26" t="str">
            <v>Income Before Income Taxes</v>
          </cell>
          <cell r="D26">
            <v>144979563.41000041</v>
          </cell>
          <cell r="E26">
            <v>0.46266411094795107</v>
          </cell>
          <cell r="G26">
            <v>14155588.949000031</v>
          </cell>
          <cell r="H26">
            <v>0.43575710546041446</v>
          </cell>
          <cell r="I26">
            <v>130823974.46100038</v>
          </cell>
          <cell r="J26">
            <v>0.46577610457109797</v>
          </cell>
          <cell r="L26">
            <v>23861128</v>
          </cell>
          <cell r="M26">
            <v>0.62946543775338315</v>
          </cell>
          <cell r="N26">
            <v>106962846.46100038</v>
          </cell>
          <cell r="O26">
            <v>0.34134376665482052</v>
          </cell>
          <cell r="Q26">
            <v>25487936.646163628</v>
          </cell>
          <cell r="R26">
            <v>0.6888993905688513</v>
          </cell>
          <cell r="T26">
            <v>81474909.81483677</v>
          </cell>
          <cell r="U26">
            <v>0.39557059014801926</v>
          </cell>
          <cell r="W26">
            <v>27297904.24483677</v>
          </cell>
          <cell r="X26">
            <v>0.33214893668137152</v>
          </cell>
          <cell r="Y26">
            <v>-5010686.3051633462</v>
          </cell>
          <cell r="Z26">
            <v>-0.13395946715573326</v>
          </cell>
          <cell r="AA26">
            <v>86485596.120000124</v>
          </cell>
          <cell r="AB26">
            <v>0.51307406115223708</v>
          </cell>
          <cell r="AC26">
            <v>18303648.930000119</v>
          </cell>
          <cell r="AD26">
            <v>1.0269006353312211</v>
          </cell>
          <cell r="AE26">
            <v>68181947.190000013</v>
          </cell>
          <cell r="AF26">
            <v>0.48148882342577981</v>
          </cell>
          <cell r="AG26">
            <v>14004941.620000008</v>
          </cell>
          <cell r="AH26">
            <v>0.78572767115210274</v>
          </cell>
          <cell r="AI26">
            <v>54177005.569999993</v>
          </cell>
          <cell r="AJ26">
            <v>0.43767962980465636</v>
          </cell>
          <cell r="AK26">
            <v>20499724.662668034</v>
          </cell>
          <cell r="AL26">
            <v>0.3226149978458232</v>
          </cell>
          <cell r="AM26">
            <v>11354517.57</v>
          </cell>
          <cell r="AN26">
            <v>0.41159931712630665</v>
          </cell>
          <cell r="AO26">
            <v>42822488.000000015</v>
          </cell>
          <cell r="AP26">
            <v>0.44515873844249593</v>
          </cell>
          <cell r="AQ26">
            <v>-1412537.0699999966</v>
          </cell>
          <cell r="AR26">
            <v>-7.2869250079069109E-2</v>
          </cell>
          <cell r="AS26">
            <v>44235025.069999993</v>
          </cell>
          <cell r="AT26">
            <v>0.57589100716123187</v>
          </cell>
          <cell r="AU26">
            <v>10557744.162668031</v>
          </cell>
          <cell r="AV26">
            <v>0.63710250717179695</v>
          </cell>
          <cell r="AW26">
            <v>33677280.907331996</v>
          </cell>
          <cell r="AX26">
            <v>0.5590522429117446</v>
          </cell>
          <cell r="AY26">
            <v>12129983.944200661</v>
          </cell>
          <cell r="AZ26">
            <v>0.68927740056822639</v>
          </cell>
          <cell r="BA26">
            <v>26705296.963131301</v>
          </cell>
          <cell r="BB26">
            <v>0.62626985678436553</v>
          </cell>
          <cell r="BC26">
            <v>14837744.930842016</v>
          </cell>
          <cell r="BD26">
            <v>0.67036332890893402</v>
          </cell>
          <cell r="BE26">
            <v>11867552.032289285</v>
          </cell>
          <cell r="BF26">
            <v>0.57868051830312062</v>
          </cell>
          <cell r="BG26">
            <v>68312654.358727336</v>
          </cell>
          <cell r="BH26">
            <v>0.44686689355987125</v>
          </cell>
        </row>
        <row r="27">
          <cell r="A27" t="str">
            <v>Income Taxes</v>
          </cell>
          <cell r="AC27">
            <v>0</v>
          </cell>
          <cell r="AG27">
            <v>0</v>
          </cell>
          <cell r="AM27">
            <v>0</v>
          </cell>
          <cell r="AQ27">
            <v>0</v>
          </cell>
          <cell r="AU27">
            <v>0</v>
          </cell>
          <cell r="AY27">
            <v>0</v>
          </cell>
          <cell r="BC27">
            <v>0</v>
          </cell>
        </row>
        <row r="28">
          <cell r="B28" t="str">
            <v>Current   provision (recovery)</v>
          </cell>
          <cell r="C28" t="str">
            <v>X</v>
          </cell>
          <cell r="D28">
            <v>64451195.68</v>
          </cell>
          <cell r="E28">
            <v>0.2056790243221463</v>
          </cell>
          <cell r="G28">
            <v>12862966.910000004</v>
          </cell>
          <cell r="H28">
            <v>0.3959658088779589</v>
          </cell>
          <cell r="I28">
            <v>51588228.769999996</v>
          </cell>
          <cell r="J28">
            <v>0.18367095432784256</v>
          </cell>
          <cell r="L28">
            <v>4928833.3</v>
          </cell>
          <cell r="M28">
            <v>0.13002445696607262</v>
          </cell>
          <cell r="N28">
            <v>46659395.469999999</v>
          </cell>
          <cell r="O28">
            <v>0.14890117761940599</v>
          </cell>
          <cell r="Q28">
            <v>7566669.4399999976</v>
          </cell>
          <cell r="R28">
            <v>0.20451533751895712</v>
          </cell>
          <cell r="T28">
            <v>39092726.030000001</v>
          </cell>
          <cell r="U28">
            <v>0.18979993646296636</v>
          </cell>
          <cell r="W28">
            <v>13678441.819116414</v>
          </cell>
          <cell r="X28">
            <v>0.16643328604747581</v>
          </cell>
          <cell r="Y28">
            <v>8138753.772390157</v>
          </cell>
          <cell r="Z28">
            <v>0.21758758227143843</v>
          </cell>
          <cell r="AA28">
            <v>30953972.257609844</v>
          </cell>
          <cell r="AB28">
            <v>0.18363381843341267</v>
          </cell>
          <cell r="AC28">
            <v>4625148.297609847</v>
          </cell>
          <cell r="AD28">
            <v>0.25948747943542627</v>
          </cell>
          <cell r="AE28">
            <v>26328823.959999997</v>
          </cell>
          <cell r="AF28">
            <v>0.18592948710247706</v>
          </cell>
          <cell r="AG28">
            <v>914539.74911640957</v>
          </cell>
          <cell r="AH28">
            <v>5.1308974128323741E-2</v>
          </cell>
          <cell r="AI28">
            <v>25414284.210883588</v>
          </cell>
          <cell r="AJ28">
            <v>0.20531430979140869</v>
          </cell>
          <cell r="AK28">
            <v>15019512.028169168</v>
          </cell>
          <cell r="AL28">
            <v>0.23636999619986451</v>
          </cell>
          <cell r="AM28">
            <v>8059315.5108835846</v>
          </cell>
          <cell r="AN28">
            <v>0.2921488068810249</v>
          </cell>
          <cell r="AO28">
            <v>17354968.700000003</v>
          </cell>
          <cell r="AP28">
            <v>0.18041259004383403</v>
          </cell>
          <cell r="AQ28">
            <v>4311087.700000003</v>
          </cell>
          <cell r="AR28">
            <v>0.22239821835196144</v>
          </cell>
          <cell r="AS28">
            <v>13043881</v>
          </cell>
          <cell r="AT28">
            <v>0.16981687598219006</v>
          </cell>
          <cell r="AU28">
            <v>2649108.8172855806</v>
          </cell>
          <cell r="AV28">
            <v>0.15985932631626182</v>
          </cell>
          <cell r="AW28">
            <v>10394772.182714419</v>
          </cell>
          <cell r="AX28">
            <v>0.17255611340159968</v>
          </cell>
          <cell r="AY28">
            <v>4013328.5565959755</v>
          </cell>
          <cell r="AZ28">
            <v>0.22805443831104746</v>
          </cell>
          <cell r="BA28">
            <v>6381443.6261184439</v>
          </cell>
          <cell r="BB28">
            <v>0.14965217542138481</v>
          </cell>
          <cell r="BC28">
            <v>6102265.7761184443</v>
          </cell>
          <cell r="BD28">
            <v>0.27569790548580875</v>
          </cell>
          <cell r="BE28">
            <v>279177.84999999998</v>
          </cell>
          <cell r="BF28">
            <v>1.361315143149926E-2</v>
          </cell>
          <cell r="BG28">
            <v>18165830.900514796</v>
          </cell>
          <cell r="BH28">
            <v>0.11883169377109531</v>
          </cell>
        </row>
        <row r="29">
          <cell r="B29" t="str">
            <v>Future Tax provision</v>
          </cell>
          <cell r="D29">
            <v>3671533</v>
          </cell>
          <cell r="E29">
            <v>1.1716731043376087E-2</v>
          </cell>
          <cell r="I29">
            <v>4066661</v>
          </cell>
          <cell r="J29">
            <v>1.4478642213670609E-2</v>
          </cell>
          <cell r="N29">
            <v>4066661</v>
          </cell>
          <cell r="O29">
            <v>1.2977678038461548E-2</v>
          </cell>
          <cell r="T29">
            <v>4066661</v>
          </cell>
          <cell r="U29">
            <v>1.9744133443753687E-2</v>
          </cell>
          <cell r="W29">
            <v>3814575</v>
          </cell>
          <cell r="AA29">
            <v>252086</v>
          </cell>
          <cell r="AC29">
            <v>0</v>
          </cell>
          <cell r="AE29">
            <v>252086</v>
          </cell>
          <cell r="AG29">
            <v>0</v>
          </cell>
          <cell r="AI29">
            <v>252086</v>
          </cell>
          <cell r="AK29">
            <v>252086</v>
          </cell>
          <cell r="AM29">
            <v>0</v>
          </cell>
          <cell r="AO29">
            <v>702639</v>
          </cell>
          <cell r="AQ29">
            <v>0</v>
          </cell>
          <cell r="AS29">
            <v>702639</v>
          </cell>
          <cell r="AU29">
            <v>0</v>
          </cell>
          <cell r="AY29">
            <v>0</v>
          </cell>
          <cell r="BC29">
            <v>0</v>
          </cell>
        </row>
        <row r="30">
          <cell r="D30">
            <v>68122728.680000007</v>
          </cell>
          <cell r="E30">
            <v>0.21739575536552239</v>
          </cell>
          <cell r="G30">
            <v>12467838.910000011</v>
          </cell>
          <cell r="H30">
            <v>0.38380242703728162</v>
          </cell>
          <cell r="I30">
            <v>55654889.769999996</v>
          </cell>
          <cell r="J30">
            <v>0.19814959654151318</v>
          </cell>
          <cell r="L30">
            <v>4928833.3</v>
          </cell>
          <cell r="M30">
            <v>0.13002445696607262</v>
          </cell>
          <cell r="N30">
            <v>50726056.469999999</v>
          </cell>
          <cell r="O30">
            <v>0.16187885565786753</v>
          </cell>
          <cell r="Q30">
            <v>7566669.4399999976</v>
          </cell>
          <cell r="R30">
            <v>0.20451533751895712</v>
          </cell>
          <cell r="T30">
            <v>43159387.030000001</v>
          </cell>
          <cell r="U30">
            <v>0.20954406990672006</v>
          </cell>
          <cell r="W30">
            <v>17493016.819116414</v>
          </cell>
          <cell r="X30">
            <v>0.21284736306882771</v>
          </cell>
          <cell r="Y30">
            <v>8138753.772390157</v>
          </cell>
          <cell r="Z30">
            <v>0.21758758227143843</v>
          </cell>
          <cell r="AA30">
            <v>31206058.257609844</v>
          </cell>
          <cell r="AB30">
            <v>0.18512931356303131</v>
          </cell>
          <cell r="AC30">
            <v>4625148.297609847</v>
          </cell>
          <cell r="AD30">
            <v>0.25948747943542627</v>
          </cell>
          <cell r="AE30">
            <v>26580909.959999997</v>
          </cell>
          <cell r="AF30">
            <v>0.18770967374343461</v>
          </cell>
          <cell r="AG30">
            <v>914539.74911640957</v>
          </cell>
          <cell r="AH30">
            <v>5.1308974128323741E-2</v>
          </cell>
          <cell r="AI30">
            <v>25666370.210883588</v>
          </cell>
          <cell r="AJ30">
            <v>0.20735083628448661</v>
          </cell>
          <cell r="AK30">
            <v>15271598.028169168</v>
          </cell>
          <cell r="AL30">
            <v>0.24033720676904186</v>
          </cell>
          <cell r="AM30">
            <v>8059315.5108835846</v>
          </cell>
          <cell r="AN30">
            <v>0.2921488068810249</v>
          </cell>
          <cell r="AO30">
            <v>18057607.700000003</v>
          </cell>
          <cell r="AP30">
            <v>0.18771683380520765</v>
          </cell>
          <cell r="AQ30">
            <v>4311087.700000003</v>
          </cell>
          <cell r="AR30">
            <v>0.22239821835196144</v>
          </cell>
          <cell r="AS30">
            <v>13746520</v>
          </cell>
          <cell r="AT30">
            <v>0.17896445712949199</v>
          </cell>
          <cell r="AU30">
            <v>2649108.8172855806</v>
          </cell>
          <cell r="AV30">
            <v>0.15985932631626182</v>
          </cell>
          <cell r="AW30">
            <v>10394772.182714419</v>
          </cell>
          <cell r="AX30">
            <v>0.17255611340159968</v>
          </cell>
          <cell r="AY30">
            <v>4013328.5565959755</v>
          </cell>
          <cell r="AZ30">
            <v>0.22805443831104746</v>
          </cell>
          <cell r="BA30">
            <v>6381443.6261184439</v>
          </cell>
          <cell r="BB30">
            <v>0.14965217542138481</v>
          </cell>
          <cell r="BC30">
            <v>6102265.7761184443</v>
          </cell>
          <cell r="BD30">
            <v>0.27569790548580875</v>
          </cell>
          <cell r="BE30">
            <v>279177.84999999998</v>
          </cell>
          <cell r="BF30">
            <v>1.361315143149926E-2</v>
          </cell>
          <cell r="BG30">
            <v>18165830.900514796</v>
          </cell>
          <cell r="BH30">
            <v>0.11883169377109531</v>
          </cell>
        </row>
        <row r="31">
          <cell r="A31" t="str">
            <v>Net Income</v>
          </cell>
          <cell r="D31">
            <v>76856834.730000407</v>
          </cell>
          <cell r="E31">
            <v>0.24526835558242868</v>
          </cell>
          <cell r="G31">
            <v>1687750.0390000194</v>
          </cell>
          <cell r="H31">
            <v>5.195467842313288E-2</v>
          </cell>
          <cell r="I31">
            <v>75169084.691000387</v>
          </cell>
          <cell r="J31">
            <v>0.26762650802958482</v>
          </cell>
          <cell r="L31">
            <v>18932294.700000003</v>
          </cell>
          <cell r="M31">
            <v>0.49944098078731053</v>
          </cell>
          <cell r="N31">
            <v>56236789.991000384</v>
          </cell>
          <cell r="O31">
            <v>0.179464910996953</v>
          </cell>
          <cell r="Q31">
            <v>17921267.20616363</v>
          </cell>
          <cell r="R31">
            <v>0.48438405304989424</v>
          </cell>
          <cell r="T31">
            <v>38315522.784836769</v>
          </cell>
          <cell r="U31">
            <v>0.1860265202412992</v>
          </cell>
          <cell r="W31">
            <v>9804887.4257203564</v>
          </cell>
          <cell r="X31">
            <v>0.11930157361254383</v>
          </cell>
          <cell r="Y31">
            <v>-13149440.077553503</v>
          </cell>
          <cell r="Z31">
            <v>-0.35154704942717169</v>
          </cell>
          <cell r="AA31">
            <v>55279537.86239028</v>
          </cell>
          <cell r="AB31">
            <v>0.32794474758920578</v>
          </cell>
          <cell r="AC31">
            <v>13678500.632390272</v>
          </cell>
          <cell r="AD31">
            <v>0.76741315589579484</v>
          </cell>
          <cell r="AE31">
            <v>41601037.230000019</v>
          </cell>
          <cell r="AF31">
            <v>0.29377914968234525</v>
          </cell>
          <cell r="AG31">
            <v>13090401.870883599</v>
          </cell>
          <cell r="AH31">
            <v>0.73441869702377893</v>
          </cell>
          <cell r="AI31">
            <v>28510635.359116405</v>
          </cell>
          <cell r="AJ31">
            <v>0.23032879352016974</v>
          </cell>
          <cell r="AK31">
            <v>5228126.6344988663</v>
          </cell>
          <cell r="AL31">
            <v>8.2277791076781362E-2</v>
          </cell>
          <cell r="AM31">
            <v>3295202.0591164157</v>
          </cell>
          <cell r="AN31">
            <v>0.11945051024528171</v>
          </cell>
          <cell r="AO31">
            <v>24764880.300000012</v>
          </cell>
          <cell r="AP31">
            <v>0.25744190463728828</v>
          </cell>
          <cell r="AQ31">
            <v>-5723624.7699999996</v>
          </cell>
          <cell r="AR31">
            <v>-0.29526746843103058</v>
          </cell>
          <cell r="AS31">
            <v>30488505.069999993</v>
          </cell>
          <cell r="AT31">
            <v>0.39692655003173988</v>
          </cell>
          <cell r="AU31">
            <v>7908635.3453824501</v>
          </cell>
          <cell r="AV31">
            <v>0.47724318085553508</v>
          </cell>
          <cell r="AW31">
            <v>23282508.724617578</v>
          </cell>
          <cell r="AX31">
            <v>0.38649612951014495</v>
          </cell>
          <cell r="AY31">
            <v>8116655.3876046855</v>
          </cell>
          <cell r="AZ31">
            <v>0.4612229622571789</v>
          </cell>
          <cell r="BA31">
            <v>20323853.337012857</v>
          </cell>
          <cell r="BB31">
            <v>0.47661768136298077</v>
          </cell>
          <cell r="BC31">
            <v>8735479.1547235716</v>
          </cell>
          <cell r="BD31">
            <v>0.39466542342312522</v>
          </cell>
          <cell r="BE31">
            <v>11588374.182289286</v>
          </cell>
          <cell r="BF31">
            <v>0.56506736687162129</v>
          </cell>
          <cell r="BG31">
            <v>50146823.45821254</v>
          </cell>
          <cell r="BH31">
            <v>0.32803519978877593</v>
          </cell>
        </row>
        <row r="33">
          <cell r="B33" t="str">
            <v>Retained Earnins beginning of the year:</v>
          </cell>
          <cell r="D33">
            <v>-90332764</v>
          </cell>
          <cell r="I33">
            <v>-90332764</v>
          </cell>
          <cell r="N33">
            <v>-90332764</v>
          </cell>
          <cell r="AI33">
            <v>-90332764</v>
          </cell>
        </row>
        <row r="34">
          <cell r="B34" t="str">
            <v>Less: Future Tax restatement:</v>
          </cell>
          <cell r="D34">
            <v>19061208</v>
          </cell>
          <cell r="I34">
            <v>19061208</v>
          </cell>
          <cell r="N34">
            <v>19061208</v>
          </cell>
          <cell r="AI34">
            <v>19061208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s"/>
      <sheetName val="D&amp;I"/>
      <sheetName val="Summary"/>
      <sheetName val="Hiring &amp; termination"/>
      <sheetName val="Recording"/>
      <sheetName val="Calculating"/>
      <sheetName val="Rec-n (Azovskaya)"/>
      <sheetName val="Rec-n (Kochetkov)"/>
      <sheetName val="Rec-n (Anarbayev)"/>
      <sheetName val="Disbursement"/>
      <sheetName val="Payroll &amp; Prsnl Cycle Controls"/>
      <sheetName val="CO Evaluation"/>
      <sheetName val="ACL-terminat empl"/>
      <sheetName val="ACL- accepted empl"/>
      <sheetName val="ACL-disbursment"/>
      <sheetName val="ACL Selection"/>
      <sheetName val="Rollforward"/>
      <sheetName val="Tickmarks"/>
    </sheetNames>
    <sheetDataSet>
      <sheetData sheetId="0"/>
      <sheetData sheetId="1"/>
      <sheetData sheetId="2" refreshError="1"/>
      <sheetData sheetId="3"/>
      <sheetData sheetId="4"/>
      <sheetData sheetId="5"/>
      <sheetData sheetId="6" refreshError="1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s_AgXLB_WorkbookFile"/>
      <sheetName val="PARAM"/>
      <sheetName val="Ls_XLB_WorkbookFile"/>
      <sheetName val="oborotka_KZT"/>
      <sheetName val="oborotka_USD"/>
      <sheetName val="kzt_2"/>
      <sheetName val="usd_2"/>
      <sheetName val="cost_center"/>
      <sheetName val="vendor"/>
      <sheetName val="EMPL"/>
      <sheetName val="AFE"/>
      <sheetName val="CONTRACT"/>
      <sheetName val="FAS"/>
      <sheetName val="anl_cat"/>
      <sheetName val="CA"/>
    </sheetNames>
    <sheetDataSet>
      <sheetData sheetId="0" refreshError="1"/>
      <sheetData sheetId="1" refreshError="1">
        <row r="13">
          <cell r="C13" t="str">
            <v>2008/001</v>
          </cell>
          <cell r="E13" t="str">
            <v>2008/012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UV-Überleitung"/>
      <sheetName val="Anlagevermögen"/>
    </sheetNames>
    <sheetDataSet>
      <sheetData sheetId="0"/>
      <sheetData sheetId="1" refreshError="1">
        <row r="1">
          <cell r="Z1" t="str">
            <v>EXHIBIT 3</v>
          </cell>
        </row>
        <row r="2">
          <cell r="Z2" t="str">
            <v>Page 3</v>
          </cell>
        </row>
        <row r="5">
          <cell r="C5" t="str">
            <v>Statement of fixed assets movements</v>
          </cell>
        </row>
        <row r="10">
          <cell r="D10" t="str">
            <v>AQUISITION COST</v>
          </cell>
          <cell r="N10" t="str">
            <v>ACCUMULATED DEPRECIATION</v>
          </cell>
          <cell r="X10" t="str">
            <v>NET BOOK VALUE</v>
          </cell>
        </row>
        <row r="11">
          <cell r="J11" t="str">
            <v xml:space="preserve">Exchange </v>
          </cell>
          <cell r="T11" t="str">
            <v>Exchange</v>
          </cell>
        </row>
        <row r="12">
          <cell r="D12" t="str">
            <v>April 1, 1995</v>
          </cell>
          <cell r="F12" t="str">
            <v>Additions</v>
          </cell>
          <cell r="H12" t="str">
            <v>Disposals</v>
          </cell>
          <cell r="J12" t="str">
            <v>Difference</v>
          </cell>
          <cell r="L12" t="str">
            <v>March 31, 1996</v>
          </cell>
          <cell r="N12" t="str">
            <v>April 1, 1995</v>
          </cell>
          <cell r="P12" t="str">
            <v>Additions</v>
          </cell>
          <cell r="R12" t="str">
            <v>Disposals</v>
          </cell>
          <cell r="T12" t="str">
            <v>Difference</v>
          </cell>
          <cell r="V12" t="str">
            <v>March 31, 1996</v>
          </cell>
          <cell r="X12" t="str">
            <v>March 31, 1996</v>
          </cell>
          <cell r="Z12" t="str">
            <v>March 31, 1995</v>
          </cell>
        </row>
        <row r="13">
          <cell r="D13" t="str">
            <v>DM</v>
          </cell>
          <cell r="F13" t="str">
            <v>DM</v>
          </cell>
          <cell r="H13" t="str">
            <v>DM</v>
          </cell>
          <cell r="J13" t="str">
            <v>DM</v>
          </cell>
          <cell r="L13" t="str">
            <v>DM</v>
          </cell>
          <cell r="N13" t="str">
            <v>DM</v>
          </cell>
          <cell r="P13" t="str">
            <v>DM</v>
          </cell>
          <cell r="R13" t="str">
            <v>DM</v>
          </cell>
          <cell r="T13" t="str">
            <v>DM</v>
          </cell>
          <cell r="V13" t="str">
            <v>DM</v>
          </cell>
          <cell r="X13" t="str">
            <v>DM</v>
          </cell>
          <cell r="Z13" t="str">
            <v>DM</v>
          </cell>
        </row>
        <row r="15">
          <cell r="A15" t="str">
            <v>I.</v>
          </cell>
          <cell r="B15" t="str">
            <v>INTANGIBLE ASSETS</v>
          </cell>
        </row>
        <row r="17">
          <cell r="C17" t="str">
            <v>Franchises, trademarks, patents, licences, and similar rights and licences to such rights</v>
          </cell>
          <cell r="D17">
            <v>1177602</v>
          </cell>
          <cell r="F17">
            <v>535543</v>
          </cell>
          <cell r="H17">
            <v>0</v>
          </cell>
          <cell r="J17">
            <v>33507</v>
          </cell>
          <cell r="L17">
            <v>1746652</v>
          </cell>
          <cell r="N17">
            <v>1169056</v>
          </cell>
          <cell r="P17">
            <v>518223</v>
          </cell>
          <cell r="R17">
            <v>0</v>
          </cell>
          <cell r="T17">
            <v>33508</v>
          </cell>
          <cell r="V17">
            <v>1720787</v>
          </cell>
          <cell r="X17">
            <v>25865</v>
          </cell>
          <cell r="Z17">
            <v>8546</v>
          </cell>
        </row>
        <row r="20">
          <cell r="A20" t="str">
            <v>II.</v>
          </cell>
          <cell r="B20" t="str">
            <v>PROPERTY, PLANT AND EQUIPMENT</v>
          </cell>
        </row>
        <row r="22">
          <cell r="B22" t="str">
            <v>1.</v>
          </cell>
          <cell r="C22" t="str">
            <v>Land, leasehold rights and buildings,</v>
          </cell>
        </row>
        <row r="23">
          <cell r="C23" t="str">
            <v>including buildings on non-owned land</v>
          </cell>
          <cell r="D23">
            <v>5044829</v>
          </cell>
          <cell r="F23">
            <v>0</v>
          </cell>
          <cell r="H23">
            <v>0</v>
          </cell>
          <cell r="J23">
            <v>147080</v>
          </cell>
          <cell r="L23">
            <v>5191909</v>
          </cell>
          <cell r="N23">
            <v>2608657</v>
          </cell>
          <cell r="P23">
            <v>129397</v>
          </cell>
          <cell r="R23">
            <v>0</v>
          </cell>
          <cell r="T23">
            <v>77093</v>
          </cell>
          <cell r="V23">
            <v>2815147</v>
          </cell>
          <cell r="X23">
            <v>2376762</v>
          </cell>
          <cell r="Z23">
            <v>2436172</v>
          </cell>
        </row>
        <row r="24">
          <cell r="B24" t="str">
            <v>2.</v>
          </cell>
          <cell r="C24" t="str">
            <v xml:space="preserve">Other equipment, operational and </v>
          </cell>
        </row>
        <row r="25">
          <cell r="C25" t="str">
            <v>office equipment</v>
          </cell>
          <cell r="D25">
            <v>11635933</v>
          </cell>
          <cell r="F25">
            <v>4656110</v>
          </cell>
          <cell r="H25">
            <v>-1917556</v>
          </cell>
          <cell r="J25">
            <v>245073</v>
          </cell>
          <cell r="L25">
            <v>14619560</v>
          </cell>
          <cell r="N25">
            <v>8181318</v>
          </cell>
          <cell r="P25">
            <v>2348299</v>
          </cell>
          <cell r="R25">
            <v>-827341</v>
          </cell>
          <cell r="T25">
            <v>201854</v>
          </cell>
          <cell r="V25">
            <v>9904130</v>
          </cell>
          <cell r="X25">
            <v>4715430</v>
          </cell>
          <cell r="Z25">
            <v>3454615</v>
          </cell>
        </row>
        <row r="27">
          <cell r="D27">
            <v>16680762</v>
          </cell>
          <cell r="F27">
            <v>4656110</v>
          </cell>
          <cell r="H27">
            <v>-1917556</v>
          </cell>
          <cell r="J27">
            <v>392153</v>
          </cell>
          <cell r="L27">
            <v>19811469</v>
          </cell>
          <cell r="N27">
            <v>10789975.140000001</v>
          </cell>
          <cell r="P27">
            <v>2477696</v>
          </cell>
          <cell r="R27">
            <v>-827341</v>
          </cell>
          <cell r="T27">
            <v>278947</v>
          </cell>
          <cell r="V27">
            <v>12719277.140000001</v>
          </cell>
          <cell r="X27">
            <v>7092192</v>
          </cell>
          <cell r="Z27">
            <v>5890787</v>
          </cell>
        </row>
        <row r="29">
          <cell r="D29">
            <v>17858363.649999999</v>
          </cell>
          <cell r="F29">
            <v>5191653</v>
          </cell>
          <cell r="H29">
            <v>-1917556</v>
          </cell>
          <cell r="I29">
            <v>0</v>
          </cell>
          <cell r="J29">
            <v>425660</v>
          </cell>
          <cell r="L29">
            <v>21558121</v>
          </cell>
          <cell r="N29">
            <v>11959031.140000001</v>
          </cell>
          <cell r="O29">
            <v>0</v>
          </cell>
          <cell r="P29">
            <v>2995919</v>
          </cell>
          <cell r="Q29">
            <v>0</v>
          </cell>
          <cell r="R29">
            <v>-827341</v>
          </cell>
          <cell r="S29">
            <v>0</v>
          </cell>
          <cell r="T29">
            <v>312455</v>
          </cell>
          <cell r="U29">
            <v>0</v>
          </cell>
          <cell r="V29">
            <v>14440064.140000001</v>
          </cell>
          <cell r="X29">
            <v>7118057</v>
          </cell>
          <cell r="Y29">
            <v>0</v>
          </cell>
          <cell r="Z29">
            <v>5899333</v>
          </cell>
        </row>
      </sheetData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mposition analysis"/>
      <sheetName val="Production_analysis"/>
      <sheetName val="Production_ref_Q4"/>
      <sheetName val="App-1, 901 acc_detailed_Q-4"/>
      <sheetName val="Production_Ref Q-1-3"/>
      <sheetName val="Sheet1"/>
      <sheetName val="Sheet2"/>
      <sheetName val="Sheet3"/>
      <sheetName val="Tickmarks"/>
      <sheetName val="#REF"/>
      <sheetName val="AnP3-prod"/>
      <sheetName val="AnP4-oil"/>
      <sheetName val="Выбор"/>
      <sheetName val="GAAP TB 31.12.01  detail p&amp;l"/>
      <sheetName val="2001 Detail"/>
      <sheetName val="name"/>
      <sheetName val="PYTB"/>
      <sheetName val="Index - Summary"/>
      <sheetName val="00"/>
      <sheetName val="Лист 1"/>
      <sheetName val="Prelim Cost"/>
      <sheetName val="GAAP TB 30.09.01  detail p&amp;l"/>
      <sheetName val="SMSTemp"/>
      <sheetName val="Income Statement"/>
      <sheetName val="Post Frac"/>
      <sheetName val="IPR"/>
      <sheetName val="CPI"/>
      <sheetName val="Начало"/>
      <sheetName val="Production_Ref Q_1_3"/>
      <sheetName val="Non-Statistical Sampling"/>
      <sheetName val="Store"/>
      <sheetName val="Цены"/>
      <sheetName val="Anlagevermögen"/>
      <sheetName val="Capex"/>
      <sheetName val="#ССЫЛКА"/>
      <sheetName val="InputTI"/>
      <sheetName val="Cost 99v98"/>
      <sheetName val="Pivot"/>
      <sheetName val="July_03_Pg8"/>
      <sheetName val="coa co11"/>
      <sheetName val="FES"/>
      <sheetName val="Содержание"/>
      <sheetName val="ЛСЦ начисленное на 31.12.08"/>
      <sheetName val="ЛЛизинг начис. на 31.12.08"/>
      <sheetName val="Hidden"/>
      <sheetName val="FA Movement Kyrg"/>
      <sheetName val="Форма2"/>
      <sheetName val="Reference"/>
      <sheetName val="Cur portion of L-t loans 2006"/>
      <sheetName val="9-1"/>
      <sheetName val="4"/>
      <sheetName val="1-1"/>
      <sheetName val="1"/>
      <sheetName val="2.1 First order"/>
      <sheetName val="breakdown"/>
      <sheetName val="FA depreciation"/>
      <sheetName val="Balance Sheet"/>
      <sheetName val="$ IS"/>
      <sheetName val="Собственный капитал"/>
      <sheetName val="Pbs_Wbs_ATC"/>
      <sheetName val="Список документов"/>
      <sheetName val="7"/>
      <sheetName val="10"/>
      <sheetName val="290"/>
      <sheetName val="база 639.0306"/>
      <sheetName val="Additions_Disposals"/>
      <sheetName val="Worksheet in 8350 Production Co"/>
      <sheetName val="ЦентрЗатр"/>
      <sheetName val="PP&amp;E mvt for 2003"/>
      <sheetName val="ЕдИзм"/>
      <sheetName val="Предпр"/>
      <sheetName val="UNITPRIC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7">
          <cell r="N7">
            <v>-76.94</v>
          </cell>
        </row>
        <row r="8">
          <cell r="N8">
            <v>-363.73</v>
          </cell>
        </row>
        <row r="9">
          <cell r="N9">
            <v>-12990.77</v>
          </cell>
        </row>
        <row r="10">
          <cell r="N10">
            <v>-386.81</v>
          </cell>
        </row>
        <row r="11">
          <cell r="N11">
            <v>-2332.5500000000002</v>
          </cell>
        </row>
        <row r="12">
          <cell r="N12">
            <v>-2944.01</v>
          </cell>
        </row>
        <row r="13">
          <cell r="N13">
            <v>-7.38</v>
          </cell>
        </row>
        <row r="14">
          <cell r="N14">
            <v>-23.08</v>
          </cell>
        </row>
        <row r="15">
          <cell r="N15">
            <v>-5430.72</v>
          </cell>
        </row>
        <row r="17">
          <cell r="G17">
            <v>25024334.029999997</v>
          </cell>
          <cell r="N17">
            <v>15847159.18</v>
          </cell>
          <cell r="Q17">
            <v>1063234279.54</v>
          </cell>
          <cell r="R17">
            <v>61949099.960000001</v>
          </cell>
          <cell r="S17">
            <v>-115941059</v>
          </cell>
        </row>
        <row r="18">
          <cell r="G18">
            <v>807514.34</v>
          </cell>
        </row>
        <row r="19">
          <cell r="G19">
            <v>895101.88</v>
          </cell>
          <cell r="N19">
            <v>32813.58</v>
          </cell>
          <cell r="T19">
            <v>5633058.3100000005</v>
          </cell>
        </row>
        <row r="20">
          <cell r="G20">
            <v>-555609.92000000004</v>
          </cell>
          <cell r="N20">
            <v>-92287.76</v>
          </cell>
          <cell r="T20">
            <v>0.2</v>
          </cell>
        </row>
        <row r="21">
          <cell r="G21">
            <v>119018.53</v>
          </cell>
          <cell r="N21">
            <v>76810.960000000006</v>
          </cell>
          <cell r="T21">
            <v>4957261.5199999996</v>
          </cell>
        </row>
        <row r="22">
          <cell r="G22">
            <v>409.1</v>
          </cell>
          <cell r="N22">
            <v>465.75</v>
          </cell>
          <cell r="T22">
            <v>30772.010000000002</v>
          </cell>
        </row>
        <row r="23">
          <cell r="G23">
            <v>124966.5</v>
          </cell>
          <cell r="N23">
            <v>124966.5</v>
          </cell>
          <cell r="T23">
            <v>17431324.260000002</v>
          </cell>
        </row>
        <row r="24">
          <cell r="G24">
            <v>18646865.829999998</v>
          </cell>
          <cell r="N24">
            <v>9895533.4399999995</v>
          </cell>
          <cell r="V24">
            <v>4352218.05</v>
          </cell>
        </row>
        <row r="25">
          <cell r="G25">
            <v>1455765.13</v>
          </cell>
          <cell r="N25">
            <v>1455765.13</v>
          </cell>
          <cell r="V25">
            <v>1453441.65</v>
          </cell>
        </row>
        <row r="26">
          <cell r="G26">
            <v>208129.29</v>
          </cell>
          <cell r="N26">
            <v>208088.67</v>
          </cell>
          <cell r="T26">
            <v>29156474.359999999</v>
          </cell>
        </row>
        <row r="28">
          <cell r="G28">
            <v>3013552.53</v>
          </cell>
          <cell r="N28">
            <v>2175326.4</v>
          </cell>
          <cell r="V28">
            <v>1171124.32</v>
          </cell>
        </row>
        <row r="30">
          <cell r="Q30">
            <v>-40789479</v>
          </cell>
          <cell r="S30">
            <v>240407000</v>
          </cell>
        </row>
        <row r="31">
          <cell r="G31">
            <v>2716945</v>
          </cell>
          <cell r="K31">
            <v>229214537</v>
          </cell>
        </row>
        <row r="32">
          <cell r="G32">
            <v>121522.21</v>
          </cell>
          <cell r="N32">
            <v>89927.26</v>
          </cell>
          <cell r="V32">
            <v>39770.67</v>
          </cell>
        </row>
        <row r="33">
          <cell r="G33">
            <v>1561.44</v>
          </cell>
          <cell r="N33">
            <v>813.35</v>
          </cell>
          <cell r="V33">
            <v>42.83</v>
          </cell>
        </row>
        <row r="34">
          <cell r="G34">
            <v>517071.85</v>
          </cell>
          <cell r="N34">
            <v>294165.8</v>
          </cell>
          <cell r="V34">
            <v>139640.78</v>
          </cell>
        </row>
        <row r="35">
          <cell r="G35">
            <v>9928.9</v>
          </cell>
          <cell r="N35">
            <v>9928.9</v>
          </cell>
          <cell r="V35">
            <v>7328.79</v>
          </cell>
        </row>
        <row r="36">
          <cell r="G36">
            <v>2.23</v>
          </cell>
          <cell r="N36">
            <v>2.23</v>
          </cell>
          <cell r="V36">
            <v>2.23</v>
          </cell>
        </row>
        <row r="37">
          <cell r="G37">
            <v>291.39999999999998</v>
          </cell>
          <cell r="N37">
            <v>291.39999999999998</v>
          </cell>
          <cell r="V37">
            <v>136.06</v>
          </cell>
        </row>
        <row r="38">
          <cell r="G38">
            <v>5940.25</v>
          </cell>
          <cell r="N38">
            <v>94.25</v>
          </cell>
          <cell r="V38">
            <v>46.36</v>
          </cell>
        </row>
        <row r="39">
          <cell r="G39">
            <v>2655.76</v>
          </cell>
          <cell r="N39">
            <v>130.31</v>
          </cell>
          <cell r="V39">
            <v>5.8</v>
          </cell>
        </row>
        <row r="40">
          <cell r="G40">
            <v>2555.62</v>
          </cell>
          <cell r="N40">
            <v>2555.62</v>
          </cell>
          <cell r="V40">
            <v>37.32</v>
          </cell>
        </row>
        <row r="41">
          <cell r="G41">
            <v>25070.67</v>
          </cell>
          <cell r="N41">
            <v>6271.43</v>
          </cell>
          <cell r="V41">
            <v>248.49</v>
          </cell>
        </row>
        <row r="42">
          <cell r="G42">
            <v>4296.55</v>
          </cell>
          <cell r="N42">
            <v>1477.41</v>
          </cell>
          <cell r="V42">
            <v>32.340000000000003</v>
          </cell>
        </row>
        <row r="43">
          <cell r="G43">
            <v>8616.7900000000009</v>
          </cell>
          <cell r="N43">
            <v>5685.5</v>
          </cell>
          <cell r="V43">
            <v>644.24</v>
          </cell>
        </row>
        <row r="44">
          <cell r="G44">
            <v>2676.68</v>
          </cell>
          <cell r="N44">
            <v>1418.71</v>
          </cell>
          <cell r="V44">
            <v>716.46</v>
          </cell>
        </row>
        <row r="45">
          <cell r="G45">
            <v>132494.96</v>
          </cell>
          <cell r="N45">
            <v>102992.76</v>
          </cell>
          <cell r="V45">
            <v>39337.17</v>
          </cell>
        </row>
        <row r="46">
          <cell r="G46">
            <v>10737.49</v>
          </cell>
          <cell r="N46">
            <v>10603.77</v>
          </cell>
          <cell r="V46">
            <v>5654.61</v>
          </cell>
        </row>
        <row r="47">
          <cell r="G47">
            <v>48457.34</v>
          </cell>
          <cell r="N47">
            <v>11936.68</v>
          </cell>
          <cell r="V47">
            <v>3580.51</v>
          </cell>
        </row>
        <row r="48">
          <cell r="G48">
            <v>22590.01</v>
          </cell>
          <cell r="N48">
            <v>20572.599999999999</v>
          </cell>
          <cell r="V48">
            <v>707.55</v>
          </cell>
        </row>
        <row r="49">
          <cell r="G49">
            <v>35520.980000000003</v>
          </cell>
          <cell r="N49">
            <v>13002.16</v>
          </cell>
          <cell r="V49">
            <v>6162.83</v>
          </cell>
        </row>
        <row r="50">
          <cell r="G50">
            <v>63364.56</v>
          </cell>
          <cell r="N50">
            <v>43463.77</v>
          </cell>
          <cell r="V50">
            <v>9507.58</v>
          </cell>
        </row>
        <row r="51">
          <cell r="G51">
            <v>12589.76</v>
          </cell>
          <cell r="N51">
            <v>608.66</v>
          </cell>
          <cell r="V51">
            <v>383.06</v>
          </cell>
        </row>
        <row r="52">
          <cell r="G52">
            <v>87082.14</v>
          </cell>
          <cell r="N52">
            <v>35505.089999999997</v>
          </cell>
          <cell r="V52">
            <v>6109.71</v>
          </cell>
        </row>
        <row r="53">
          <cell r="G53">
            <v>51.1</v>
          </cell>
          <cell r="N53">
            <v>51.1</v>
          </cell>
        </row>
        <row r="54">
          <cell r="G54">
            <v>6470.01</v>
          </cell>
        </row>
        <row r="55">
          <cell r="G55">
            <v>38727.54</v>
          </cell>
          <cell r="N55">
            <v>12248.7</v>
          </cell>
          <cell r="V55">
            <v>2464.09</v>
          </cell>
        </row>
        <row r="56">
          <cell r="G56">
            <v>3804.56</v>
          </cell>
          <cell r="N56">
            <v>1590.72</v>
          </cell>
        </row>
        <row r="57">
          <cell r="G57">
            <v>46691.65</v>
          </cell>
          <cell r="N57">
            <v>25258.2</v>
          </cell>
          <cell r="V57">
            <v>16686.64</v>
          </cell>
        </row>
        <row r="58">
          <cell r="G58">
            <v>2143.7800000000002</v>
          </cell>
          <cell r="N58">
            <v>154.47999999999999</v>
          </cell>
          <cell r="V58">
            <v>154.47999999999999</v>
          </cell>
        </row>
        <row r="59">
          <cell r="G59">
            <v>-42559.47</v>
          </cell>
          <cell r="N59">
            <v>7340.05</v>
          </cell>
        </row>
        <row r="60">
          <cell r="G60">
            <v>17917.169999999998</v>
          </cell>
          <cell r="N60">
            <v>11220.3</v>
          </cell>
          <cell r="V60">
            <v>5536.09</v>
          </cell>
        </row>
        <row r="61">
          <cell r="G61">
            <v>16501</v>
          </cell>
        </row>
        <row r="62">
          <cell r="G62">
            <v>568951.81000000006</v>
          </cell>
          <cell r="N62">
            <v>374779.94</v>
          </cell>
          <cell r="V62">
            <v>159589.04</v>
          </cell>
        </row>
        <row r="63">
          <cell r="G63">
            <v>54.03</v>
          </cell>
          <cell r="N63">
            <v>54.03</v>
          </cell>
          <cell r="V63">
            <v>54.03</v>
          </cell>
        </row>
        <row r="64">
          <cell r="G64">
            <v>57226.43</v>
          </cell>
          <cell r="N64">
            <v>42536.17</v>
          </cell>
          <cell r="V64">
            <v>10657.59</v>
          </cell>
        </row>
        <row r="65">
          <cell r="G65">
            <v>447.13</v>
          </cell>
          <cell r="N65">
            <v>141.04</v>
          </cell>
          <cell r="V65">
            <v>141.04</v>
          </cell>
        </row>
        <row r="66">
          <cell r="G66">
            <v>21144.33</v>
          </cell>
          <cell r="N66">
            <v>1910.25</v>
          </cell>
        </row>
        <row r="67">
          <cell r="G67">
            <v>274.61</v>
          </cell>
          <cell r="N67">
            <v>274.61</v>
          </cell>
        </row>
        <row r="68">
          <cell r="G68">
            <v>1470.34</v>
          </cell>
          <cell r="N68">
            <v>-174.16</v>
          </cell>
          <cell r="V68">
            <v>-174.16</v>
          </cell>
        </row>
        <row r="69">
          <cell r="G69">
            <v>321.64</v>
          </cell>
        </row>
        <row r="70">
          <cell r="G70">
            <v>8119.37</v>
          </cell>
          <cell r="N70">
            <v>7876.21</v>
          </cell>
          <cell r="V70">
            <v>6577.93</v>
          </cell>
        </row>
        <row r="71">
          <cell r="G71">
            <v>14981.04</v>
          </cell>
          <cell r="N71">
            <v>2885.58</v>
          </cell>
        </row>
        <row r="72">
          <cell r="G72">
            <v>218.6</v>
          </cell>
        </row>
        <row r="73">
          <cell r="G73">
            <v>71900.95</v>
          </cell>
          <cell r="N73">
            <v>33096.51</v>
          </cell>
          <cell r="V73">
            <v>6743.86</v>
          </cell>
        </row>
        <row r="74">
          <cell r="G74">
            <v>12000.6</v>
          </cell>
          <cell r="N74">
            <v>5832.05</v>
          </cell>
          <cell r="V74">
            <v>-158.05000000000001</v>
          </cell>
        </row>
        <row r="75">
          <cell r="G75">
            <v>1559.44</v>
          </cell>
          <cell r="N75">
            <v>1559.44</v>
          </cell>
          <cell r="V75">
            <v>1559.44</v>
          </cell>
        </row>
        <row r="76">
          <cell r="G76">
            <v>24023.89</v>
          </cell>
          <cell r="N76">
            <v>12087.77</v>
          </cell>
          <cell r="V76">
            <v>6106.08</v>
          </cell>
        </row>
        <row r="77">
          <cell r="G77">
            <v>135.1</v>
          </cell>
          <cell r="N77">
            <v>135.1</v>
          </cell>
        </row>
        <row r="78">
          <cell r="G78">
            <v>3402.88</v>
          </cell>
          <cell r="N78">
            <v>3402.88</v>
          </cell>
          <cell r="V78">
            <v>2800.45</v>
          </cell>
        </row>
        <row r="79">
          <cell r="G79">
            <v>309.72000000000003</v>
          </cell>
          <cell r="N79">
            <v>309.72000000000003</v>
          </cell>
        </row>
        <row r="80">
          <cell r="G80">
            <v>17.16</v>
          </cell>
          <cell r="N80">
            <v>17.16</v>
          </cell>
          <cell r="V80">
            <v>14.97</v>
          </cell>
        </row>
        <row r="81">
          <cell r="G81">
            <v>2268.09</v>
          </cell>
          <cell r="N81">
            <v>2268.09</v>
          </cell>
        </row>
        <row r="82">
          <cell r="G82">
            <v>949.38</v>
          </cell>
          <cell r="N82">
            <v>912.72</v>
          </cell>
        </row>
        <row r="83">
          <cell r="G83">
            <v>1663896.87</v>
          </cell>
          <cell r="N83">
            <v>1049932.47</v>
          </cell>
          <cell r="V83">
            <v>517897.8</v>
          </cell>
        </row>
        <row r="84">
          <cell r="G84">
            <v>716745.93</v>
          </cell>
          <cell r="N84">
            <v>478161.94</v>
          </cell>
          <cell r="V84">
            <v>115762.42</v>
          </cell>
        </row>
        <row r="85">
          <cell r="G85">
            <v>1255.01</v>
          </cell>
          <cell r="N85">
            <v>1255.01</v>
          </cell>
        </row>
        <row r="86">
          <cell r="G86">
            <v>196798.73</v>
          </cell>
          <cell r="N86">
            <v>130555.39</v>
          </cell>
          <cell r="V86">
            <v>63530.9</v>
          </cell>
        </row>
        <row r="87">
          <cell r="G87">
            <v>288003.13</v>
          </cell>
          <cell r="N87">
            <v>192772.91</v>
          </cell>
          <cell r="V87">
            <v>91770.77</v>
          </cell>
        </row>
        <row r="88">
          <cell r="G88">
            <v>74374.44</v>
          </cell>
          <cell r="N88">
            <v>47500.7</v>
          </cell>
        </row>
        <row r="89">
          <cell r="G89">
            <v>20638.38</v>
          </cell>
          <cell r="N89">
            <v>18621.07</v>
          </cell>
          <cell r="V89">
            <v>8308.07</v>
          </cell>
        </row>
        <row r="90">
          <cell r="G90">
            <v>2334.64</v>
          </cell>
          <cell r="N90">
            <v>1678.42</v>
          </cell>
          <cell r="V90">
            <v>1013.02</v>
          </cell>
        </row>
        <row r="91">
          <cell r="G91">
            <v>1046.1199999999999</v>
          </cell>
          <cell r="N91">
            <v>757.92</v>
          </cell>
          <cell r="V91">
            <v>502.91</v>
          </cell>
        </row>
        <row r="92">
          <cell r="G92">
            <v>2842.98</v>
          </cell>
          <cell r="N92">
            <v>2842.98</v>
          </cell>
          <cell r="V92">
            <v>3360.6</v>
          </cell>
        </row>
        <row r="93">
          <cell r="G93">
            <v>12650.67</v>
          </cell>
          <cell r="N93">
            <v>12650.67</v>
          </cell>
          <cell r="V93">
            <v>12592.34</v>
          </cell>
        </row>
        <row r="94">
          <cell r="G94">
            <v>3118.77</v>
          </cell>
          <cell r="N94">
            <v>1710.89</v>
          </cell>
          <cell r="V94">
            <v>654.27</v>
          </cell>
        </row>
        <row r="95">
          <cell r="G95">
            <v>-34580.199999999997</v>
          </cell>
          <cell r="N95">
            <v>-34834.39</v>
          </cell>
          <cell r="V95">
            <v>-37859.31</v>
          </cell>
        </row>
        <row r="96">
          <cell r="G96">
            <v>362803.67</v>
          </cell>
          <cell r="N96">
            <v>180007.78</v>
          </cell>
          <cell r="V96">
            <v>180007.78</v>
          </cell>
        </row>
        <row r="97">
          <cell r="G97">
            <v>114769.59</v>
          </cell>
          <cell r="N97">
            <v>96441.78</v>
          </cell>
          <cell r="V97">
            <v>47006.06</v>
          </cell>
        </row>
        <row r="98">
          <cell r="G98">
            <v>14637.76</v>
          </cell>
          <cell r="N98">
            <v>14637.76</v>
          </cell>
          <cell r="V98">
            <v>10437.6</v>
          </cell>
        </row>
        <row r="99">
          <cell r="G99">
            <v>573.57000000000005</v>
          </cell>
          <cell r="N99">
            <v>573.57000000000005</v>
          </cell>
        </row>
        <row r="100">
          <cell r="G100">
            <v>8857.31</v>
          </cell>
          <cell r="N100">
            <v>2922.62</v>
          </cell>
          <cell r="V100">
            <v>188</v>
          </cell>
        </row>
        <row r="101">
          <cell r="G101">
            <v>-1898.83</v>
          </cell>
          <cell r="N101">
            <v>-1898.83</v>
          </cell>
        </row>
        <row r="102">
          <cell r="G102">
            <v>372558.8</v>
          </cell>
          <cell r="N102">
            <v>271667.3</v>
          </cell>
          <cell r="V102">
            <v>120329.47</v>
          </cell>
        </row>
        <row r="103">
          <cell r="G103">
            <v>2482.5100000000002</v>
          </cell>
          <cell r="N103">
            <v>1794.65</v>
          </cell>
          <cell r="V103">
            <v>802.58</v>
          </cell>
        </row>
        <row r="104">
          <cell r="G104">
            <v>46036.88</v>
          </cell>
          <cell r="N104">
            <v>31815.98</v>
          </cell>
          <cell r="V104">
            <v>19623.060000000001</v>
          </cell>
        </row>
        <row r="106">
          <cell r="G106">
            <v>4638.3100000000004</v>
          </cell>
          <cell r="N106">
            <v>3073.61</v>
          </cell>
          <cell r="T106">
            <v>217314</v>
          </cell>
        </row>
        <row r="107">
          <cell r="G107">
            <v>122678.27</v>
          </cell>
          <cell r="N107">
            <v>83897.03</v>
          </cell>
          <cell r="T107">
            <v>6331734</v>
          </cell>
        </row>
        <row r="108">
          <cell r="G108">
            <v>30044.17</v>
          </cell>
          <cell r="N108">
            <v>24558.73</v>
          </cell>
          <cell r="T108">
            <v>448794</v>
          </cell>
        </row>
        <row r="109">
          <cell r="G109">
            <v>33066.83</v>
          </cell>
          <cell r="N109">
            <v>21413.360000000001</v>
          </cell>
          <cell r="T109">
            <v>1296003</v>
          </cell>
        </row>
        <row r="110">
          <cell r="G110">
            <v>0</v>
          </cell>
        </row>
        <row r="111">
          <cell r="G111">
            <v>-26329346.170000002</v>
          </cell>
          <cell r="N111">
            <v>-15800870.66</v>
          </cell>
          <cell r="T111">
            <v>-994860066.20000005</v>
          </cell>
        </row>
        <row r="112">
          <cell r="G112">
            <v>-272086.86</v>
          </cell>
          <cell r="N112">
            <v>-196759.21</v>
          </cell>
          <cell r="T112">
            <v>-10001651</v>
          </cell>
        </row>
        <row r="113">
          <cell r="G113">
            <v>-290527.62</v>
          </cell>
          <cell r="N113">
            <v>-185428.2</v>
          </cell>
          <cell r="T113">
            <v>-10973887</v>
          </cell>
        </row>
        <row r="114">
          <cell r="G114">
            <v>9547.93</v>
          </cell>
          <cell r="N114">
            <v>2930.19</v>
          </cell>
          <cell r="T114">
            <v>51228.05</v>
          </cell>
        </row>
        <row r="115">
          <cell r="G115">
            <v>26487.19</v>
          </cell>
          <cell r="N115">
            <v>14556.96</v>
          </cell>
          <cell r="T115">
            <v>1061899</v>
          </cell>
        </row>
        <row r="116">
          <cell r="G116">
            <v>7080.2</v>
          </cell>
          <cell r="N116">
            <v>6064.97</v>
          </cell>
          <cell r="T116">
            <v>839266.73</v>
          </cell>
        </row>
        <row r="117">
          <cell r="G117">
            <v>112.5</v>
          </cell>
          <cell r="N117">
            <v>113.75</v>
          </cell>
          <cell r="T117">
            <v>17562.5</v>
          </cell>
        </row>
        <row r="118">
          <cell r="G118">
            <v>95.8</v>
          </cell>
          <cell r="T118">
            <v>29400</v>
          </cell>
        </row>
        <row r="119">
          <cell r="G119">
            <v>11636.79</v>
          </cell>
          <cell r="N119">
            <v>5473.49</v>
          </cell>
          <cell r="T119">
            <v>80522.080000000002</v>
          </cell>
        </row>
        <row r="120">
          <cell r="G120">
            <v>7225.8</v>
          </cell>
          <cell r="N120">
            <v>3558.35</v>
          </cell>
          <cell r="T120">
            <v>349359.59</v>
          </cell>
        </row>
        <row r="121">
          <cell r="G121">
            <v>2281.38</v>
          </cell>
          <cell r="N121">
            <v>1609.43</v>
          </cell>
          <cell r="T121">
            <v>130141.54</v>
          </cell>
        </row>
        <row r="122">
          <cell r="G122">
            <v>4767.88</v>
          </cell>
          <cell r="N122">
            <v>4820.8599999999997</v>
          </cell>
          <cell r="T122">
            <v>108330</v>
          </cell>
        </row>
        <row r="123">
          <cell r="G123">
            <v>13942.82</v>
          </cell>
          <cell r="N123">
            <v>12706.57</v>
          </cell>
          <cell r="T123">
            <v>550369.5</v>
          </cell>
        </row>
        <row r="124">
          <cell r="G124">
            <v>12857.25</v>
          </cell>
          <cell r="N124">
            <v>4101.91</v>
          </cell>
          <cell r="T124">
            <v>179135</v>
          </cell>
        </row>
        <row r="125">
          <cell r="G125">
            <v>1886.68</v>
          </cell>
          <cell r="N125">
            <v>362.98</v>
          </cell>
        </row>
        <row r="126">
          <cell r="G126">
            <v>746.25</v>
          </cell>
          <cell r="N126">
            <v>754.54</v>
          </cell>
        </row>
        <row r="127">
          <cell r="G127">
            <v>2648.32</v>
          </cell>
          <cell r="N127">
            <v>664.92</v>
          </cell>
          <cell r="T127">
            <v>64167</v>
          </cell>
        </row>
        <row r="128">
          <cell r="G128">
            <v>46931.14</v>
          </cell>
          <cell r="N128">
            <v>11819.65</v>
          </cell>
          <cell r="T128">
            <v>747612.1</v>
          </cell>
        </row>
        <row r="129">
          <cell r="G129">
            <v>-4703.5200000000004</v>
          </cell>
          <cell r="N129">
            <v>-4808.8900000000003</v>
          </cell>
          <cell r="T129">
            <v>529789.27</v>
          </cell>
        </row>
        <row r="130">
          <cell r="G130">
            <v>352026.34</v>
          </cell>
          <cell r="N130">
            <v>330020.19</v>
          </cell>
          <cell r="T130">
            <v>38219656.759999998</v>
          </cell>
        </row>
        <row r="131">
          <cell r="G131">
            <v>1139.69</v>
          </cell>
          <cell r="N131">
            <v>782.8</v>
          </cell>
          <cell r="T131">
            <v>42743.89</v>
          </cell>
        </row>
        <row r="132">
          <cell r="G132">
            <v>1358.46</v>
          </cell>
          <cell r="N132">
            <v>1119.2</v>
          </cell>
          <cell r="T132">
            <v>159058.19</v>
          </cell>
        </row>
        <row r="133">
          <cell r="G133">
            <v>101797.09999999999</v>
          </cell>
          <cell r="N133">
            <v>92714.54</v>
          </cell>
          <cell r="T133">
            <v>7712341.7699999996</v>
          </cell>
        </row>
        <row r="134">
          <cell r="G134">
            <v>41629.07</v>
          </cell>
          <cell r="N134">
            <v>27951.86</v>
          </cell>
          <cell r="T134">
            <v>1821680.52</v>
          </cell>
        </row>
        <row r="135">
          <cell r="G135">
            <v>693.13</v>
          </cell>
          <cell r="N135">
            <v>674.13</v>
          </cell>
          <cell r="T135">
            <v>101484.28</v>
          </cell>
        </row>
        <row r="136">
          <cell r="G136">
            <v>7230.37</v>
          </cell>
          <cell r="N136">
            <v>6026.03</v>
          </cell>
          <cell r="T136">
            <v>499313.91999999998</v>
          </cell>
        </row>
        <row r="137">
          <cell r="G137">
            <v>1558.46</v>
          </cell>
          <cell r="N137">
            <v>1507.17</v>
          </cell>
        </row>
        <row r="138">
          <cell r="G138">
            <v>11673.01</v>
          </cell>
          <cell r="N138">
            <v>7950.92</v>
          </cell>
          <cell r="T138">
            <v>1147794.8999999999</v>
          </cell>
        </row>
        <row r="139">
          <cell r="G139">
            <v>1160.5</v>
          </cell>
          <cell r="N139">
            <v>308.70999999999998</v>
          </cell>
          <cell r="T139">
            <v>45675.01</v>
          </cell>
        </row>
        <row r="140">
          <cell r="G140">
            <v>1161.3599999999999</v>
          </cell>
          <cell r="N140">
            <v>1174.26</v>
          </cell>
          <cell r="T140">
            <v>6306</v>
          </cell>
        </row>
        <row r="141">
          <cell r="G141">
            <v>805.3</v>
          </cell>
          <cell r="N141">
            <v>787.69</v>
          </cell>
          <cell r="T141">
            <v>120750</v>
          </cell>
        </row>
        <row r="142">
          <cell r="G142">
            <v>3.82</v>
          </cell>
          <cell r="N142">
            <v>3.86</v>
          </cell>
          <cell r="T142">
            <v>592.79999999999995</v>
          </cell>
        </row>
        <row r="143">
          <cell r="G143">
            <v>1289.55</v>
          </cell>
          <cell r="N143">
            <v>1015.95</v>
          </cell>
          <cell r="T143">
            <v>72915.95</v>
          </cell>
        </row>
        <row r="144">
          <cell r="G144">
            <v>61894.62</v>
          </cell>
          <cell r="N144">
            <v>24940.21</v>
          </cell>
          <cell r="T144">
            <v>1213683.95</v>
          </cell>
        </row>
        <row r="145">
          <cell r="G145">
            <v>12324.99</v>
          </cell>
          <cell r="N145">
            <v>10361.77</v>
          </cell>
          <cell r="T145">
            <v>1225016.56</v>
          </cell>
        </row>
        <row r="146">
          <cell r="G146">
            <v>80404.7</v>
          </cell>
          <cell r="N146">
            <v>46815.27</v>
          </cell>
          <cell r="T146">
            <v>2702990.43</v>
          </cell>
        </row>
        <row r="147">
          <cell r="G147">
            <v>8276.9699999999993</v>
          </cell>
          <cell r="N147">
            <v>4944.05</v>
          </cell>
          <cell r="T147">
            <v>164138.98000000001</v>
          </cell>
        </row>
        <row r="148">
          <cell r="G148">
            <v>663230.35</v>
          </cell>
          <cell r="N148">
            <v>426583.03999999998</v>
          </cell>
          <cell r="T148">
            <v>32262830</v>
          </cell>
        </row>
        <row r="149">
          <cell r="G149">
            <v>3681.91</v>
          </cell>
          <cell r="N149">
            <v>3722.82</v>
          </cell>
          <cell r="T149">
            <v>517372.46</v>
          </cell>
        </row>
        <row r="150">
          <cell r="G150">
            <v>1460.9</v>
          </cell>
          <cell r="N150">
            <v>1476.89</v>
          </cell>
          <cell r="T150">
            <v>16814</v>
          </cell>
        </row>
        <row r="151">
          <cell r="G151">
            <v>60.08</v>
          </cell>
          <cell r="N151">
            <v>5.47</v>
          </cell>
          <cell r="T151">
            <v>2434779.9900000002</v>
          </cell>
        </row>
        <row r="152">
          <cell r="G152">
            <v>63.27</v>
          </cell>
          <cell r="N152">
            <v>63.97</v>
          </cell>
          <cell r="T152">
            <v>9750</v>
          </cell>
        </row>
        <row r="153">
          <cell r="G153">
            <v>15662.47</v>
          </cell>
          <cell r="N153">
            <v>10901.63</v>
          </cell>
          <cell r="T153">
            <v>918905</v>
          </cell>
        </row>
        <row r="154">
          <cell r="G154">
            <v>1.63</v>
          </cell>
          <cell r="N154">
            <v>1.65</v>
          </cell>
        </row>
        <row r="155">
          <cell r="G155">
            <v>10593.67</v>
          </cell>
          <cell r="N155">
            <v>6649.46</v>
          </cell>
          <cell r="T155">
            <v>113811.82</v>
          </cell>
        </row>
        <row r="156">
          <cell r="G156">
            <v>2203.59</v>
          </cell>
          <cell r="N156">
            <v>1761.81</v>
          </cell>
          <cell r="T156">
            <v>8268</v>
          </cell>
        </row>
        <row r="157">
          <cell r="G157">
            <v>23790.59</v>
          </cell>
          <cell r="N157">
            <v>21110.1</v>
          </cell>
          <cell r="T157">
            <v>2899521.73</v>
          </cell>
        </row>
        <row r="158">
          <cell r="G158">
            <v>178.91</v>
          </cell>
          <cell r="N158">
            <v>180.9</v>
          </cell>
          <cell r="T158">
            <v>28000</v>
          </cell>
        </row>
        <row r="159">
          <cell r="G159">
            <v>3279.94</v>
          </cell>
          <cell r="N159">
            <v>2096.67</v>
          </cell>
          <cell r="T159">
            <v>56010</v>
          </cell>
        </row>
        <row r="160">
          <cell r="G160">
            <v>2341.7199999999998</v>
          </cell>
          <cell r="N160">
            <v>2317.46</v>
          </cell>
          <cell r="T160">
            <v>272830</v>
          </cell>
        </row>
        <row r="161">
          <cell r="G161">
            <v>11544.3</v>
          </cell>
          <cell r="N161">
            <v>10665.77</v>
          </cell>
          <cell r="T161">
            <v>881762.57</v>
          </cell>
        </row>
        <row r="162">
          <cell r="G162">
            <v>614.04</v>
          </cell>
          <cell r="N162">
            <v>620.87</v>
          </cell>
          <cell r="T162">
            <v>95457.44</v>
          </cell>
        </row>
        <row r="163">
          <cell r="G163">
            <v>3511.15</v>
          </cell>
          <cell r="N163">
            <v>3026.85</v>
          </cell>
          <cell r="T163">
            <v>91807.21</v>
          </cell>
        </row>
        <row r="164">
          <cell r="G164">
            <v>6900.78</v>
          </cell>
          <cell r="N164">
            <v>4267.84</v>
          </cell>
          <cell r="T164">
            <v>364889.92</v>
          </cell>
        </row>
        <row r="165">
          <cell r="G165">
            <v>64206.78</v>
          </cell>
          <cell r="N165">
            <v>31985.84</v>
          </cell>
          <cell r="T165">
            <v>3837125.77</v>
          </cell>
        </row>
        <row r="166">
          <cell r="G166">
            <v>330.89</v>
          </cell>
          <cell r="N166">
            <v>66034.929999999993</v>
          </cell>
          <cell r="T166">
            <v>8587120</v>
          </cell>
        </row>
        <row r="167">
          <cell r="G167">
            <v>16047.06</v>
          </cell>
          <cell r="N167">
            <v>69162.91</v>
          </cell>
          <cell r="T167">
            <v>8541802.6400000006</v>
          </cell>
        </row>
        <row r="168">
          <cell r="G168">
            <v>0</v>
          </cell>
          <cell r="N168">
            <v>1196.0899999999999</v>
          </cell>
          <cell r="T168">
            <v>49657</v>
          </cell>
        </row>
        <row r="169">
          <cell r="G169">
            <v>0</v>
          </cell>
          <cell r="N169">
            <v>13709.56</v>
          </cell>
          <cell r="T169">
            <v>1882945</v>
          </cell>
        </row>
        <row r="170">
          <cell r="G170">
            <v>1147.1099999999999</v>
          </cell>
          <cell r="N170">
            <v>41289.5</v>
          </cell>
          <cell r="T170">
            <v>4631049.96</v>
          </cell>
        </row>
        <row r="171">
          <cell r="G171">
            <v>920.88</v>
          </cell>
          <cell r="N171">
            <v>1706.13</v>
          </cell>
          <cell r="T171">
            <v>163505</v>
          </cell>
        </row>
        <row r="172">
          <cell r="G172">
            <v>227.2</v>
          </cell>
          <cell r="N172">
            <v>1214.9000000000001</v>
          </cell>
          <cell r="T172">
            <v>10000</v>
          </cell>
        </row>
        <row r="173">
          <cell r="G173">
            <v>7.01</v>
          </cell>
          <cell r="N173">
            <v>33.75</v>
          </cell>
          <cell r="T173">
            <v>2730</v>
          </cell>
        </row>
        <row r="174">
          <cell r="G174">
            <v>0</v>
          </cell>
          <cell r="N174">
            <v>2705.8</v>
          </cell>
          <cell r="T174">
            <v>80729.53</v>
          </cell>
        </row>
        <row r="175">
          <cell r="G175">
            <v>0</v>
          </cell>
          <cell r="N175">
            <v>847.69</v>
          </cell>
          <cell r="T175">
            <v>35535</v>
          </cell>
        </row>
        <row r="176">
          <cell r="G176">
            <v>0</v>
          </cell>
          <cell r="N176">
            <v>25343.39</v>
          </cell>
        </row>
        <row r="177">
          <cell r="G177">
            <v>0</v>
          </cell>
          <cell r="N177">
            <v>64.69</v>
          </cell>
        </row>
        <row r="178">
          <cell r="G178">
            <v>0</v>
          </cell>
          <cell r="N178">
            <v>73.55</v>
          </cell>
        </row>
        <row r="179">
          <cell r="G179">
            <v>0</v>
          </cell>
          <cell r="N179">
            <v>180.16</v>
          </cell>
          <cell r="T179">
            <v>25000</v>
          </cell>
        </row>
        <row r="180">
          <cell r="G180">
            <v>497.43</v>
          </cell>
          <cell r="N180">
            <v>375.34</v>
          </cell>
          <cell r="T180">
            <v>28050</v>
          </cell>
        </row>
        <row r="181">
          <cell r="G181">
            <v>0.96</v>
          </cell>
          <cell r="N181">
            <v>48.05</v>
          </cell>
          <cell r="T181">
            <v>6300</v>
          </cell>
        </row>
        <row r="182">
          <cell r="G182">
            <v>156.66</v>
          </cell>
          <cell r="N182">
            <v>341.53</v>
          </cell>
          <cell r="T182">
            <v>19757.400000000001</v>
          </cell>
        </row>
        <row r="183">
          <cell r="G183">
            <v>113.39</v>
          </cell>
          <cell r="N183">
            <v>760.93</v>
          </cell>
          <cell r="T183">
            <v>74200</v>
          </cell>
        </row>
        <row r="184">
          <cell r="G184">
            <v>104413.28</v>
          </cell>
          <cell r="N184">
            <v>258815.45</v>
          </cell>
          <cell r="T184">
            <v>16932383</v>
          </cell>
        </row>
        <row r="185">
          <cell r="G185">
            <v>4585.41</v>
          </cell>
          <cell r="N185">
            <v>70641.16</v>
          </cell>
        </row>
        <row r="186">
          <cell r="G186">
            <v>9.25</v>
          </cell>
          <cell r="N186">
            <v>71.16</v>
          </cell>
          <cell r="T186">
            <v>33175</v>
          </cell>
        </row>
        <row r="187">
          <cell r="G187">
            <v>34.020000000000003</v>
          </cell>
          <cell r="N187">
            <v>185.05</v>
          </cell>
          <cell r="T187">
            <v>20299</v>
          </cell>
        </row>
        <row r="188">
          <cell r="G188">
            <v>7.22</v>
          </cell>
          <cell r="N188">
            <v>36.89</v>
          </cell>
          <cell r="T188">
            <v>4120</v>
          </cell>
        </row>
        <row r="189">
          <cell r="G189">
            <v>14922.82</v>
          </cell>
          <cell r="N189">
            <v>12362.75</v>
          </cell>
          <cell r="T189">
            <v>3640315.26</v>
          </cell>
        </row>
        <row r="190">
          <cell r="G190">
            <v>8671.2999999999993</v>
          </cell>
          <cell r="N190">
            <v>13610.8</v>
          </cell>
          <cell r="T190">
            <v>2434667.37</v>
          </cell>
        </row>
        <row r="191">
          <cell r="G191">
            <v>2291.91</v>
          </cell>
          <cell r="N191">
            <v>6662.21</v>
          </cell>
          <cell r="T191">
            <v>521905.24</v>
          </cell>
        </row>
        <row r="192">
          <cell r="G192">
            <v>0</v>
          </cell>
          <cell r="N192">
            <v>438.39</v>
          </cell>
          <cell r="T192">
            <v>61250</v>
          </cell>
        </row>
        <row r="193">
          <cell r="G193">
            <v>507713.26</v>
          </cell>
          <cell r="N193">
            <v>309593.76</v>
          </cell>
          <cell r="T193">
            <v>23991921.27</v>
          </cell>
        </row>
        <row r="194">
          <cell r="G194">
            <v>475.48</v>
          </cell>
          <cell r="N194">
            <v>339.98</v>
          </cell>
        </row>
        <row r="195">
          <cell r="G195">
            <v>1285398.6499999999</v>
          </cell>
          <cell r="N195">
            <v>1159115.8500000001</v>
          </cell>
          <cell r="T195">
            <v>55296323.980000004</v>
          </cell>
        </row>
        <row r="196">
          <cell r="G196">
            <v>1817.77</v>
          </cell>
          <cell r="N196">
            <v>2564.4899999999998</v>
          </cell>
        </row>
        <row r="197">
          <cell r="G197">
            <v>308646.07</v>
          </cell>
          <cell r="N197">
            <v>239528.68</v>
          </cell>
          <cell r="T197">
            <v>18793605.27</v>
          </cell>
        </row>
        <row r="198">
          <cell r="G198">
            <v>443289.33999999997</v>
          </cell>
          <cell r="N198">
            <v>336543.52</v>
          </cell>
          <cell r="T198">
            <v>26372517.670000002</v>
          </cell>
        </row>
        <row r="199">
          <cell r="G199">
            <v>110456.82</v>
          </cell>
          <cell r="N199">
            <v>76881.02</v>
          </cell>
          <cell r="T199">
            <v>962484.73</v>
          </cell>
        </row>
        <row r="200">
          <cell r="G200">
            <v>102780.49</v>
          </cell>
          <cell r="N200">
            <v>95963.199999999997</v>
          </cell>
          <cell r="T200">
            <v>8125343.3300000001</v>
          </cell>
        </row>
        <row r="201">
          <cell r="G201">
            <v>4217.32</v>
          </cell>
          <cell r="N201">
            <v>3831.45</v>
          </cell>
          <cell r="T201">
            <v>158987.30000000002</v>
          </cell>
        </row>
        <row r="202">
          <cell r="G202">
            <v>1111.77</v>
          </cell>
          <cell r="N202">
            <v>1127.3699999999999</v>
          </cell>
          <cell r="T202">
            <v>130500</v>
          </cell>
        </row>
        <row r="203">
          <cell r="G203">
            <v>3754.31</v>
          </cell>
          <cell r="N203">
            <v>3389.56</v>
          </cell>
          <cell r="T203">
            <v>363653.98</v>
          </cell>
        </row>
        <row r="204">
          <cell r="G204">
            <v>769.82</v>
          </cell>
          <cell r="N204">
            <v>932.06</v>
          </cell>
          <cell r="T204">
            <v>119431.49</v>
          </cell>
        </row>
        <row r="205">
          <cell r="G205">
            <v>38539.120000000003</v>
          </cell>
          <cell r="N205">
            <v>28343.62</v>
          </cell>
          <cell r="T205">
            <v>2349269.25</v>
          </cell>
        </row>
        <row r="206">
          <cell r="G206">
            <v>210642.53000000003</v>
          </cell>
          <cell r="N206">
            <v>214598.86</v>
          </cell>
          <cell r="T206">
            <v>17632524.779999997</v>
          </cell>
        </row>
        <row r="207">
          <cell r="G207">
            <v>2928.32</v>
          </cell>
          <cell r="N207">
            <v>1532.11</v>
          </cell>
          <cell r="T207">
            <v>143337</v>
          </cell>
        </row>
        <row r="208">
          <cell r="G208">
            <v>234610.81</v>
          </cell>
          <cell r="N208">
            <v>21549.89</v>
          </cell>
          <cell r="T208">
            <v>3302356.7</v>
          </cell>
        </row>
        <row r="209">
          <cell r="G209">
            <v>181597.74</v>
          </cell>
          <cell r="N209">
            <v>143142.26999999999</v>
          </cell>
          <cell r="T209">
            <v>13144957.790000001</v>
          </cell>
        </row>
        <row r="210">
          <cell r="G210">
            <v>17130.79</v>
          </cell>
          <cell r="N210">
            <v>17321.13</v>
          </cell>
          <cell r="T210">
            <v>206119</v>
          </cell>
        </row>
        <row r="211">
          <cell r="G211">
            <v>245.24</v>
          </cell>
          <cell r="N211">
            <v>247.97</v>
          </cell>
          <cell r="T211">
            <v>37999.160000000003</v>
          </cell>
        </row>
        <row r="212">
          <cell r="G212">
            <v>32979.54</v>
          </cell>
          <cell r="N212">
            <v>11488.44</v>
          </cell>
          <cell r="T212">
            <v>1293496.8199999998</v>
          </cell>
        </row>
        <row r="213">
          <cell r="G213">
            <v>-11859.7</v>
          </cell>
          <cell r="N213">
            <v>-11991.47</v>
          </cell>
        </row>
        <row r="214">
          <cell r="G214">
            <v>6502.97</v>
          </cell>
          <cell r="N214">
            <v>6575.22</v>
          </cell>
          <cell r="T214">
            <v>2025314.02</v>
          </cell>
        </row>
        <row r="215">
          <cell r="G215">
            <v>668896.4</v>
          </cell>
          <cell r="N215">
            <v>576996.52</v>
          </cell>
          <cell r="T215">
            <v>47503990.920000002</v>
          </cell>
        </row>
        <row r="216">
          <cell r="G216">
            <v>4167.9799999999996</v>
          </cell>
          <cell r="N216">
            <v>12332.29</v>
          </cell>
          <cell r="T216">
            <v>335297.91000000003</v>
          </cell>
        </row>
        <row r="217">
          <cell r="G217">
            <v>117982.98</v>
          </cell>
          <cell r="N217">
            <v>108524.34</v>
          </cell>
          <cell r="T217">
            <v>10700964.789999999</v>
          </cell>
        </row>
        <row r="218">
          <cell r="G218">
            <v>718877.77</v>
          </cell>
          <cell r="N218">
            <v>459569.7</v>
          </cell>
          <cell r="T218">
            <v>23841786.300000001</v>
          </cell>
        </row>
        <row r="219">
          <cell r="G219">
            <v>120467.3</v>
          </cell>
          <cell r="N219">
            <v>59006.21</v>
          </cell>
          <cell r="T219">
            <v>9993508.7799999993</v>
          </cell>
        </row>
        <row r="220">
          <cell r="G220">
            <v>141687.53</v>
          </cell>
          <cell r="N220">
            <v>65168.959999999999</v>
          </cell>
          <cell r="T220">
            <v>4509267.03</v>
          </cell>
        </row>
        <row r="221">
          <cell r="G221">
            <v>39660.660000000003</v>
          </cell>
          <cell r="N221">
            <v>20780.349999999999</v>
          </cell>
          <cell r="T221">
            <v>2705980.3</v>
          </cell>
        </row>
        <row r="222">
          <cell r="G222">
            <v>58646.25</v>
          </cell>
          <cell r="N222">
            <v>41307.4</v>
          </cell>
          <cell r="T222">
            <v>2257767.37</v>
          </cell>
        </row>
        <row r="223">
          <cell r="G223">
            <v>-642.61</v>
          </cell>
          <cell r="N223">
            <v>-838.06</v>
          </cell>
          <cell r="T223">
            <v>-138750</v>
          </cell>
        </row>
        <row r="224">
          <cell r="G224">
            <v>105182.48</v>
          </cell>
          <cell r="N224">
            <v>53985.39</v>
          </cell>
          <cell r="T224">
            <v>4127403.43</v>
          </cell>
        </row>
        <row r="225">
          <cell r="G225">
            <v>70108.67</v>
          </cell>
          <cell r="N225">
            <v>48392.98</v>
          </cell>
          <cell r="T225">
            <v>5231118.04</v>
          </cell>
        </row>
        <row r="226">
          <cell r="G226">
            <v>64412.45</v>
          </cell>
          <cell r="N226">
            <v>43592.35</v>
          </cell>
          <cell r="T226">
            <v>3467671.16</v>
          </cell>
        </row>
        <row r="227">
          <cell r="G227">
            <v>258225.84</v>
          </cell>
          <cell r="N227">
            <v>134762.20000000001</v>
          </cell>
          <cell r="T227">
            <v>684838.64</v>
          </cell>
        </row>
        <row r="228">
          <cell r="G228">
            <v>22389.75</v>
          </cell>
          <cell r="N228">
            <v>5757.55</v>
          </cell>
          <cell r="T228">
            <v>610872.56000000006</v>
          </cell>
        </row>
        <row r="229">
          <cell r="G229">
            <v>96065.75</v>
          </cell>
          <cell r="N229">
            <v>54247.47</v>
          </cell>
          <cell r="T229">
            <v>5504782.2999999998</v>
          </cell>
        </row>
        <row r="230">
          <cell r="G230">
            <v>1711279.14</v>
          </cell>
          <cell r="N230">
            <v>1139402.4099999999</v>
          </cell>
          <cell r="T230">
            <v>70405607.980000004</v>
          </cell>
        </row>
        <row r="231">
          <cell r="G231">
            <v>68.87</v>
          </cell>
          <cell r="N231">
            <v>89.23</v>
          </cell>
        </row>
        <row r="232">
          <cell r="G232">
            <v>9459.6</v>
          </cell>
          <cell r="N232">
            <v>21051.37</v>
          </cell>
          <cell r="T232">
            <v>0</v>
          </cell>
        </row>
        <row r="233">
          <cell r="G233">
            <v>0</v>
          </cell>
          <cell r="N233">
            <v>122.92</v>
          </cell>
          <cell r="T233">
            <v>0</v>
          </cell>
        </row>
        <row r="234">
          <cell r="G234">
            <v>460.86</v>
          </cell>
          <cell r="N234">
            <v>253.64</v>
          </cell>
          <cell r="T234">
            <v>35020</v>
          </cell>
        </row>
        <row r="235">
          <cell r="G235">
            <v>-24474.21</v>
          </cell>
          <cell r="N235">
            <v>-24854.17</v>
          </cell>
          <cell r="T235">
            <v>-3819622.36</v>
          </cell>
        </row>
        <row r="236">
          <cell r="G236">
            <v>0</v>
          </cell>
        </row>
        <row r="237">
          <cell r="G237">
            <v>677759.02</v>
          </cell>
          <cell r="N237">
            <v>441127.55</v>
          </cell>
          <cell r="T237">
            <v>27573424.27</v>
          </cell>
        </row>
        <row r="238">
          <cell r="G238">
            <v>0</v>
          </cell>
          <cell r="T238">
            <v>419633.4</v>
          </cell>
        </row>
        <row r="239">
          <cell r="G239">
            <v>363.83</v>
          </cell>
          <cell r="N239">
            <v>4126.8100000000004</v>
          </cell>
        </row>
        <row r="240">
          <cell r="G240">
            <v>1555.33</v>
          </cell>
          <cell r="N240">
            <v>1572.62</v>
          </cell>
          <cell r="T240">
            <v>240990</v>
          </cell>
        </row>
        <row r="241">
          <cell r="G241">
            <v>62790.48</v>
          </cell>
          <cell r="N241">
            <v>36876.94</v>
          </cell>
          <cell r="T241">
            <v>4545174.34</v>
          </cell>
        </row>
        <row r="242">
          <cell r="G242">
            <v>4709.47</v>
          </cell>
          <cell r="N242">
            <v>6092.08</v>
          </cell>
          <cell r="T242">
            <v>336254.5</v>
          </cell>
        </row>
        <row r="243">
          <cell r="G243">
            <v>132.75</v>
          </cell>
          <cell r="N243">
            <v>134.22</v>
          </cell>
        </row>
        <row r="244">
          <cell r="G244">
            <v>0</v>
          </cell>
          <cell r="T244">
            <v>63453.15</v>
          </cell>
        </row>
        <row r="245">
          <cell r="G245">
            <v>0</v>
          </cell>
          <cell r="N245">
            <v>144.13</v>
          </cell>
          <cell r="T245">
            <v>0</v>
          </cell>
        </row>
        <row r="246">
          <cell r="G246">
            <v>0</v>
          </cell>
          <cell r="N246">
            <v>5416.74</v>
          </cell>
        </row>
        <row r="247">
          <cell r="G247">
            <v>0</v>
          </cell>
          <cell r="N247">
            <v>247.37</v>
          </cell>
          <cell r="T247">
            <v>0</v>
          </cell>
        </row>
        <row r="248">
          <cell r="G248">
            <v>2271.31</v>
          </cell>
          <cell r="N248">
            <v>6759.65</v>
          </cell>
          <cell r="T248">
            <v>338411</v>
          </cell>
        </row>
        <row r="249">
          <cell r="G249">
            <v>93.27</v>
          </cell>
          <cell r="N249">
            <v>290.07</v>
          </cell>
        </row>
        <row r="250">
          <cell r="G250">
            <v>1137.6199999999999</v>
          </cell>
          <cell r="N250">
            <v>4053.24</v>
          </cell>
          <cell r="T250">
            <v>541325</v>
          </cell>
        </row>
        <row r="251">
          <cell r="G251">
            <v>95.86</v>
          </cell>
        </row>
        <row r="252">
          <cell r="G252">
            <v>1488.06</v>
          </cell>
          <cell r="N252">
            <v>6576.1</v>
          </cell>
          <cell r="T252">
            <v>663480.76</v>
          </cell>
        </row>
        <row r="253">
          <cell r="G253">
            <v>0</v>
          </cell>
          <cell r="N253">
            <v>727.93</v>
          </cell>
          <cell r="T253">
            <v>71533.33</v>
          </cell>
        </row>
        <row r="254">
          <cell r="G254">
            <v>2773.55</v>
          </cell>
          <cell r="N254">
            <v>7168.11</v>
          </cell>
          <cell r="T254">
            <v>368035</v>
          </cell>
        </row>
        <row r="255">
          <cell r="G255">
            <v>0</v>
          </cell>
          <cell r="N255">
            <v>153.94999999999999</v>
          </cell>
        </row>
        <row r="256">
          <cell r="G256">
            <v>0</v>
          </cell>
          <cell r="T256">
            <v>-24641616.93</v>
          </cell>
        </row>
        <row r="257">
          <cell r="G257">
            <v>-184094.94</v>
          </cell>
          <cell r="N257">
            <v>-139501.01</v>
          </cell>
          <cell r="T257">
            <v>-15500068</v>
          </cell>
        </row>
        <row r="258">
          <cell r="G258">
            <v>-1365112.13</v>
          </cell>
          <cell r="N258">
            <v>-1143569.28</v>
          </cell>
          <cell r="T258">
            <v>-39736554</v>
          </cell>
        </row>
        <row r="265">
          <cell r="T265">
            <v>-66168030</v>
          </cell>
        </row>
        <row r="266">
          <cell r="T266">
            <v>-40989102</v>
          </cell>
        </row>
        <row r="267">
          <cell r="T267">
            <v>18480931</v>
          </cell>
        </row>
        <row r="268">
          <cell r="T268">
            <v>-22951477.120000001</v>
          </cell>
        </row>
        <row r="273">
          <cell r="N273">
            <v>52263</v>
          </cell>
        </row>
        <row r="275">
          <cell r="N275">
            <v>84247</v>
          </cell>
        </row>
        <row r="277">
          <cell r="N277">
            <v>-319026</v>
          </cell>
        </row>
        <row r="279">
          <cell r="N279">
            <v>561816</v>
          </cell>
        </row>
        <row r="281">
          <cell r="N281">
            <v>4243750</v>
          </cell>
        </row>
        <row r="283">
          <cell r="N283">
            <v>1098658</v>
          </cell>
        </row>
        <row r="285">
          <cell r="G285">
            <v>555612</v>
          </cell>
        </row>
        <row r="287">
          <cell r="G287">
            <v>-147471</v>
          </cell>
        </row>
        <row r="289">
          <cell r="G289">
            <v>-971579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A Movement Kyrg"/>
    </sheetNames>
    <sheetDataSet>
      <sheetData sheetId="0" refreshError="1">
        <row r="17">
          <cell r="C17">
            <v>109313.51</v>
          </cell>
          <cell r="E17">
            <v>67708.239999999991</v>
          </cell>
          <cell r="K17">
            <v>177021.75</v>
          </cell>
        </row>
        <row r="22">
          <cell r="E22">
            <v>-3093.88</v>
          </cell>
        </row>
        <row r="28">
          <cell r="C28">
            <v>-36223.100000000006</v>
          </cell>
          <cell r="K28">
            <v>-75054.5</v>
          </cell>
        </row>
        <row r="39">
          <cell r="I39">
            <v>73090.409999999989</v>
          </cell>
          <cell r="K39">
            <v>101967.25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UV-Überleitung"/>
      <sheetName val="Anlagevermögen"/>
    </sheetNames>
    <sheetDataSet>
      <sheetData sheetId="0"/>
      <sheetData sheetId="1" refreshError="1">
        <row r="1">
          <cell r="Z1" t="str">
            <v>EXHIBIT 3</v>
          </cell>
        </row>
        <row r="2">
          <cell r="Z2" t="str">
            <v>Page 3</v>
          </cell>
        </row>
        <row r="5">
          <cell r="C5" t="str">
            <v>Statement of fixed assets movements</v>
          </cell>
        </row>
        <row r="10">
          <cell r="D10" t="str">
            <v>AQUISITION COST</v>
          </cell>
          <cell r="N10" t="str">
            <v>ACCUMULATED DEPRECIATION</v>
          </cell>
          <cell r="X10" t="str">
            <v>NET BOOK VALUE</v>
          </cell>
        </row>
        <row r="11">
          <cell r="J11" t="str">
            <v xml:space="preserve">Exchange </v>
          </cell>
          <cell r="T11" t="str">
            <v>Exchange</v>
          </cell>
        </row>
        <row r="12">
          <cell r="D12" t="str">
            <v>April 1, 1995</v>
          </cell>
          <cell r="F12" t="str">
            <v>Additions</v>
          </cell>
          <cell r="H12" t="str">
            <v>Disposals</v>
          </cell>
          <cell r="J12" t="str">
            <v>Difference</v>
          </cell>
          <cell r="L12" t="str">
            <v>March 31, 1996</v>
          </cell>
          <cell r="N12" t="str">
            <v>April 1, 1995</v>
          </cell>
          <cell r="P12" t="str">
            <v>Additions</v>
          </cell>
          <cell r="R12" t="str">
            <v>Disposals</v>
          </cell>
          <cell r="T12" t="str">
            <v>Difference</v>
          </cell>
          <cell r="V12" t="str">
            <v>March 31, 1996</v>
          </cell>
          <cell r="X12" t="str">
            <v>March 31, 1996</v>
          </cell>
          <cell r="Z12" t="str">
            <v>March 31, 1995</v>
          </cell>
        </row>
        <row r="13">
          <cell r="D13" t="str">
            <v>DM</v>
          </cell>
          <cell r="F13" t="str">
            <v>DM</v>
          </cell>
          <cell r="H13" t="str">
            <v>DM</v>
          </cell>
          <cell r="J13" t="str">
            <v>DM</v>
          </cell>
          <cell r="L13" t="str">
            <v>DM</v>
          </cell>
          <cell r="N13" t="str">
            <v>DM</v>
          </cell>
          <cell r="P13" t="str">
            <v>DM</v>
          </cell>
          <cell r="R13" t="str">
            <v>DM</v>
          </cell>
          <cell r="T13" t="str">
            <v>DM</v>
          </cell>
          <cell r="V13" t="str">
            <v>DM</v>
          </cell>
          <cell r="X13" t="str">
            <v>DM</v>
          </cell>
          <cell r="Z13" t="str">
            <v>DM</v>
          </cell>
        </row>
        <row r="15">
          <cell r="A15" t="str">
            <v>I.</v>
          </cell>
          <cell r="B15" t="str">
            <v>INTANGIBLE ASSETS</v>
          </cell>
        </row>
        <row r="17">
          <cell r="C17" t="str">
            <v>Franchises, trademarks, patents, licences, and similar rights and licences to such rights</v>
          </cell>
          <cell r="D17">
            <v>1177602</v>
          </cell>
          <cell r="F17">
            <v>535543</v>
          </cell>
          <cell r="H17">
            <v>0</v>
          </cell>
          <cell r="J17">
            <v>33507</v>
          </cell>
          <cell r="L17">
            <v>1746652</v>
          </cell>
          <cell r="N17">
            <v>1169056</v>
          </cell>
          <cell r="P17">
            <v>518223</v>
          </cell>
          <cell r="R17">
            <v>0</v>
          </cell>
          <cell r="T17">
            <v>33508</v>
          </cell>
          <cell r="V17">
            <v>1720787</v>
          </cell>
          <cell r="X17">
            <v>25865</v>
          </cell>
          <cell r="Z17">
            <v>8546</v>
          </cell>
        </row>
        <row r="20">
          <cell r="A20" t="str">
            <v>II.</v>
          </cell>
          <cell r="B20" t="str">
            <v>PROPERTY, PLANT AND EQUIPMENT</v>
          </cell>
        </row>
        <row r="22">
          <cell r="B22" t="str">
            <v>1.</v>
          </cell>
          <cell r="C22" t="str">
            <v>Land, leasehold rights and buildings,</v>
          </cell>
        </row>
        <row r="23">
          <cell r="C23" t="str">
            <v>including buildings on non-owned land</v>
          </cell>
          <cell r="D23">
            <v>5044829</v>
          </cell>
          <cell r="F23">
            <v>0</v>
          </cell>
          <cell r="H23">
            <v>0</v>
          </cell>
          <cell r="J23">
            <v>147080</v>
          </cell>
          <cell r="L23">
            <v>5191909</v>
          </cell>
          <cell r="N23">
            <v>2608657</v>
          </cell>
          <cell r="P23">
            <v>129397</v>
          </cell>
          <cell r="R23">
            <v>0</v>
          </cell>
          <cell r="T23">
            <v>77093</v>
          </cell>
          <cell r="V23">
            <v>2815147</v>
          </cell>
          <cell r="X23">
            <v>2376762</v>
          </cell>
          <cell r="Z23">
            <v>2436172</v>
          </cell>
        </row>
        <row r="24">
          <cell r="B24" t="str">
            <v>2.</v>
          </cell>
          <cell r="C24" t="str">
            <v xml:space="preserve">Other equipment, operational and </v>
          </cell>
        </row>
        <row r="25">
          <cell r="C25" t="str">
            <v>office equipment</v>
          </cell>
          <cell r="D25">
            <v>11635933</v>
          </cell>
          <cell r="F25">
            <v>4656110</v>
          </cell>
          <cell r="H25">
            <v>-1917556</v>
          </cell>
          <cell r="J25">
            <v>245073</v>
          </cell>
          <cell r="L25">
            <v>14619560</v>
          </cell>
          <cell r="N25">
            <v>8181318</v>
          </cell>
          <cell r="P25">
            <v>2348299</v>
          </cell>
          <cell r="R25">
            <v>-827341</v>
          </cell>
          <cell r="T25">
            <v>201854</v>
          </cell>
          <cell r="V25">
            <v>9904130</v>
          </cell>
          <cell r="X25">
            <v>4715430</v>
          </cell>
          <cell r="Z25">
            <v>3454615</v>
          </cell>
        </row>
        <row r="27">
          <cell r="D27">
            <v>16680762</v>
          </cell>
          <cell r="F27">
            <v>4656110</v>
          </cell>
          <cell r="H27">
            <v>-1917556</v>
          </cell>
          <cell r="J27">
            <v>392153</v>
          </cell>
          <cell r="L27">
            <v>19811469</v>
          </cell>
          <cell r="N27">
            <v>10789975.140000001</v>
          </cell>
          <cell r="P27">
            <v>2477696</v>
          </cell>
          <cell r="R27">
            <v>-827341</v>
          </cell>
          <cell r="T27">
            <v>278947</v>
          </cell>
          <cell r="V27">
            <v>12719277.140000001</v>
          </cell>
          <cell r="X27">
            <v>7092192</v>
          </cell>
          <cell r="Z27">
            <v>5890787</v>
          </cell>
        </row>
        <row r="29">
          <cell r="D29">
            <v>17858363.649999999</v>
          </cell>
          <cell r="F29">
            <v>5191653</v>
          </cell>
          <cell r="H29">
            <v>-1917556</v>
          </cell>
          <cell r="I29">
            <v>0</v>
          </cell>
          <cell r="J29">
            <v>425660</v>
          </cell>
          <cell r="L29">
            <v>21558121</v>
          </cell>
          <cell r="N29">
            <v>11959031.140000001</v>
          </cell>
          <cell r="O29">
            <v>0</v>
          </cell>
          <cell r="P29">
            <v>2995919</v>
          </cell>
          <cell r="Q29">
            <v>0</v>
          </cell>
          <cell r="R29">
            <v>-827341</v>
          </cell>
          <cell r="S29">
            <v>0</v>
          </cell>
          <cell r="T29">
            <v>312455</v>
          </cell>
          <cell r="U29">
            <v>0</v>
          </cell>
          <cell r="V29">
            <v>14440064.140000001</v>
          </cell>
          <cell r="X29">
            <v>7118057</v>
          </cell>
          <cell r="Y29">
            <v>0</v>
          </cell>
          <cell r="Z29">
            <v>5899333</v>
          </cell>
        </row>
      </sheetData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firmation test"/>
      <sheetName val="Sheet2"/>
      <sheetName val="TAP"/>
      <sheetName val="67 - PBC"/>
      <sheetName val="67 - PBC(1)"/>
      <sheetName val="661"/>
      <sheetName val="Sheet1"/>
      <sheetName val="661 - PBC"/>
      <sheetName val="661 - PBC(1)"/>
      <sheetName val="Other AP"/>
      <sheetName val="Tickmarks"/>
    </sheetNames>
    <sheetDataSet>
      <sheetData sheetId="0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/>
      <sheetData sheetId="10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 &amp; A Analysis"/>
      <sheetName val="Management Fee"/>
      <sheetName val="Help"/>
      <sheetName val="Excess Calc"/>
      <sheetName val="Threshold Calc"/>
      <sheetName val="IFRS Disclosure"/>
      <sheetName val="Sheet2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A Movement "/>
      <sheetName val="Breakdowns "/>
      <sheetName val="Dep-ion"/>
      <sheetName val="depreciation testing"/>
      <sheetName val="XREF"/>
      <sheetName val="Tickmark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ayroll"/>
      <sheetName val="KAS vs GAAP"/>
      <sheetName val="calclulations"/>
      <sheetName val="Reconciliations"/>
      <sheetName val="Tickmarks"/>
    </sheetNames>
    <sheetDataSet>
      <sheetData sheetId="0" refreshError="1"/>
      <sheetData sheetId="1">
        <row r="6">
          <cell r="N6">
            <v>451535</v>
          </cell>
        </row>
        <row r="8">
          <cell r="N8">
            <v>472048.23999999993</v>
          </cell>
        </row>
        <row r="10">
          <cell r="N10">
            <v>18903.595350000003</v>
          </cell>
          <cell r="O10">
            <v>2816.7779999999998</v>
          </cell>
          <cell r="Q10">
            <v>24220</v>
          </cell>
        </row>
        <row r="12">
          <cell r="R12">
            <v>-5316.4046499999986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ovement schedule"/>
      <sheetName val="Disclosure (leasing)"/>
      <sheetName val="depreciation testing"/>
      <sheetName val=" threshhold"/>
      <sheetName val="Additions testing"/>
      <sheetName val="Tickmarks"/>
      <sheetName val="Leased Assets"/>
      <sheetName val="FA Movement-consolidated-2000"/>
      <sheetName val="depreciation testing (2)"/>
      <sheetName val="Disposals testing"/>
      <sheetName val=" threshold"/>
      <sheetName val="FA Rollforward"/>
      <sheetName val="adds"/>
      <sheetName val="1651 "/>
      <sheetName val="FA UZ"/>
      <sheetName val="Disposals"/>
      <sheetName val="Rollfwd PBC"/>
      <sheetName val="Additions"/>
    </sheetNames>
    <sheetDataSet>
      <sheetData sheetId="0" refreshError="1">
        <row r="27">
          <cell r="E27">
            <v>3339</v>
          </cell>
        </row>
        <row r="28">
          <cell r="E28">
            <v>40938</v>
          </cell>
        </row>
        <row r="29">
          <cell r="E29">
            <v>4610</v>
          </cell>
        </row>
        <row r="31">
          <cell r="E31">
            <v>1943</v>
          </cell>
        </row>
      </sheetData>
      <sheetData sheetId="1"/>
      <sheetData sheetId="2"/>
      <sheetData sheetId="3" refreshError="1"/>
      <sheetData sheetId="4"/>
      <sheetData sheetId="5" refreshError="1"/>
      <sheetData sheetId="6"/>
      <sheetData sheetId="7"/>
      <sheetData sheetId="8" refreshError="1"/>
      <sheetData sheetId="9" refreshError="1"/>
      <sheetData sheetId="10" refreshError="1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hreshold Calc"/>
      <sheetName val="COS"/>
      <sheetName val="utilities.01"/>
      <sheetName val="realization.01"/>
      <sheetName val="services.01"/>
      <sheetName val="supplementary.01"/>
      <sheetName val="technical.01"/>
      <sheetName val="post.01"/>
      <sheetName val="other.01"/>
      <sheetName val="utilities.00"/>
      <sheetName val="services.00"/>
      <sheetName val="rent.00"/>
      <sheetName val="technical.00"/>
      <sheetName val="post.00"/>
      <sheetName val="other.00"/>
      <sheetName val="FA depreciation"/>
      <sheetName val="Tickmarks"/>
      <sheetName val="breakdown"/>
      <sheetName val="2001"/>
      <sheetName val="2000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sk"/>
      <sheetName val="Cash Flow - CY Workings"/>
      <sheetName val="P&amp;L"/>
      <sheetName val="BS"/>
      <sheetName val="Loans"/>
      <sheetName val="Intangibles"/>
      <sheetName val="FA"/>
      <sheetName val="Provisions"/>
    </sheetNames>
    <sheetDataSet>
      <sheetData sheetId="0"/>
      <sheetData sheetId="1"/>
      <sheetData sheetId="2">
        <row r="20">
          <cell r="B20">
            <v>2147586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ayroll 2004 stability"/>
      <sheetName val="Payroll 2004"/>
      <sheetName val="Payroll 2005 stability"/>
      <sheetName val="Payroll 2005"/>
      <sheetName val="summary payroll"/>
      <sheetName val="ST 2004"/>
      <sheetName val="ST 2005"/>
      <sheetName val="PIT 2004"/>
      <sheetName val="PIT 2005"/>
      <sheetName val="Signing Bonus"/>
      <sheetName val="Historical costs"/>
      <sheetName val="Property 2004"/>
      <sheetName val="Property 2005"/>
      <sheetName val="TB 2004 for property"/>
      <sheetName val="TB 2005 for property"/>
      <sheetName val="Transport Tax"/>
      <sheetName val="Land Use pmt"/>
      <sheetName val="Royalty summary"/>
      <sheetName val="PBC-Proccesing limestone"/>
      <sheetName val="PBC-Commercial limestone"/>
      <sheetName val="PBC-Loam"/>
      <sheetName val="Calculated procces.limestone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JE summary"/>
      <sheetName val="Dislosure"/>
      <sheetName val="Advances Testing"/>
      <sheetName val="Aging Analysis"/>
      <sheetName val="Tickmarks"/>
    </sheetNames>
    <sheetDataSet>
      <sheetData sheetId="0"/>
      <sheetData sheetId="1"/>
      <sheetData sheetId="2">
        <row r="46">
          <cell r="B46">
            <v>349088</v>
          </cell>
        </row>
      </sheetData>
      <sheetData sheetId="3"/>
      <sheetData sheetId="4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"/>
      <sheetName val="mvmt"/>
      <sheetName val="staff list"/>
      <sheetName val="salary test"/>
      <sheetName val="General Director"/>
      <sheetName val="bonus and vacation"/>
      <sheetName val="Treshold"/>
      <sheetName val="Tickmarks"/>
    </sheetNames>
    <sheetDataSet>
      <sheetData sheetId="0">
        <row r="1">
          <cell r="A1" t="str">
            <v>SGS Kazakhstan</v>
          </cell>
        </row>
        <row r="13">
          <cell r="C13">
            <v>11498.411390000001</v>
          </cell>
        </row>
        <row r="16">
          <cell r="C16">
            <v>919.82100000000003</v>
          </cell>
        </row>
        <row r="19">
          <cell r="C19">
            <v>122543.28383999999</v>
          </cell>
        </row>
      </sheetData>
      <sheetData sheetId="1"/>
      <sheetData sheetId="2"/>
      <sheetData sheetId="3">
        <row r="29">
          <cell r="N29">
            <v>8715.7608999999993</v>
          </cell>
        </row>
        <row r="60">
          <cell r="N60">
            <v>6977.1562319999994</v>
          </cell>
        </row>
        <row r="67">
          <cell r="N67">
            <v>919.82100000000003</v>
          </cell>
        </row>
        <row r="92">
          <cell r="N92">
            <v>10914.655978000001</v>
          </cell>
        </row>
      </sheetData>
      <sheetData sheetId="4">
        <row r="55">
          <cell r="P55">
            <v>1334902.6100000001</v>
          </cell>
        </row>
        <row r="85">
          <cell r="P85">
            <v>636241</v>
          </cell>
        </row>
      </sheetData>
      <sheetData sheetId="5">
        <row r="19">
          <cell r="E19">
            <v>11498.411390000001</v>
          </cell>
        </row>
      </sheetData>
      <sheetData sheetId="6"/>
      <sheetData sheetId="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Summary"/>
      <sheetName val="Trade AP"/>
      <sheetName val="Dividends"/>
      <sheetName val="Tickmarks"/>
    </sheetNames>
    <sheetDataSet>
      <sheetData sheetId="0" refreshError="1"/>
      <sheetData sheetId="1"/>
      <sheetData sheetId="2" refreshError="1"/>
      <sheetData sheetId="3"/>
      <sheetData sheetId="4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S DTT"/>
      <sheetName val="PBC FS"/>
      <sheetName val="TB"/>
      <sheetName val="Reconciliation"/>
      <sheetName val="CF"/>
      <sheetName val="DTT CF-06"/>
      <sheetName val="CF-06"/>
      <sheetName val="DTT CF-05"/>
      <sheetName val="CF-05"/>
      <sheetName val="Equity"/>
      <sheetName val="PPE (2)"/>
      <sheetName val="PPE"/>
      <sheetName val="IA"/>
      <sheetName val="Related party"/>
      <sheetName val="OCA"/>
      <sheetName val="AR"/>
      <sheetName val="Cash"/>
      <sheetName val="AP"/>
      <sheetName val="Taxes"/>
      <sheetName val="Accr"/>
      <sheetName val="Rev"/>
      <sheetName val="COS"/>
      <sheetName val="G&amp;A"/>
      <sheetName val="Other Inc"/>
      <sheetName val="Rental"/>
      <sheetName val="Forex"/>
      <sheetName val="DIT-06"/>
      <sheetName val="Ls_AgXLB_WorkbookFile"/>
      <sheetName val="Ls_XlbFormatTables"/>
      <sheetName val="Ls_Alert"/>
      <sheetName val="Ls_XLB_WorkbookFile"/>
      <sheetName val="DITcal-6"/>
      <sheetName val="DIT-05"/>
      <sheetName val="R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solidated"/>
      <sheetName val="Atyrau"/>
      <sheetName val="Aktobe"/>
      <sheetName val="Pavlodar"/>
      <sheetName val="Tickmarks"/>
      <sheetName val="Movement"/>
      <sheetName val="Additions '00"/>
      <sheetName val="Additions'01"/>
      <sheetName val="Disposals'00"/>
      <sheetName val="disposals'01"/>
      <sheetName val="Additions testing"/>
      <sheetName val="Disposals testing"/>
      <sheetName val="Movement schedule"/>
      <sheetName val=" threshold"/>
      <sheetName val="depreciation testing"/>
    </sheetNames>
    <sheetDataSet>
      <sheetData sheetId="0" refreshError="1"/>
      <sheetData sheetId="1" refreshError="1">
        <row r="12">
          <cell r="R12">
            <v>81677.963329999999</v>
          </cell>
        </row>
        <row r="13">
          <cell r="R13">
            <v>642797.39364000002</v>
          </cell>
        </row>
        <row r="15">
          <cell r="R15">
            <v>573.64372999999955</v>
          </cell>
        </row>
        <row r="16">
          <cell r="R16">
            <v>24196.429350000002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alary"/>
      <sheetName val="PIT"/>
      <sheetName val="Social tax"/>
      <sheetName val=" threshold"/>
      <sheetName val="XREF"/>
      <sheetName val="Tickmarks"/>
    </sheetNames>
    <sheetDataSet>
      <sheetData sheetId="0"/>
      <sheetData sheetId="1" refreshError="1"/>
      <sheetData sheetId="2"/>
      <sheetData sheetId="3">
        <row r="36">
          <cell r="B36">
            <v>5116.3154084999996</v>
          </cell>
        </row>
      </sheetData>
      <sheetData sheetId="4"/>
      <sheetData sheetId="5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x Audit Summary Altel"/>
      <sheetName val="CIT 2002"/>
      <sheetName val="CIT 2003 "/>
      <sheetName val="TMS Summary"/>
      <sheetName val="WHT 2002"/>
      <sheetName val="WHT 2003"/>
      <sheetName val="WHT 2004"/>
      <sheetName val="VAT 2002"/>
      <sheetName val="VAT 2003"/>
      <sheetName val="VAT 2004"/>
      <sheetName val="Social Ta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nalysis"/>
      <sheetName val="Taxes Testing"/>
      <sheetName val="Local PIT"/>
      <sheetName val="Pension Fund"/>
      <sheetName val="Sheet1"/>
      <sheetName val="Taxes Summary"/>
      <sheetName val="Expat testing"/>
      <sheetName val="Tax Summary"/>
      <sheetName val="Foreign Employee template"/>
      <sheetName val="ave"/>
      <sheetName val="Expected vs Actual"/>
      <sheetName val="Threshold Calc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"/>
      <sheetName val="COS - Analysis"/>
      <sheetName val="COP by acc"/>
      <sheetName val="COP-Ti"/>
      <sheetName val="COP-Mg-90"/>
      <sheetName val="Sheet1"/>
      <sheetName val="COP-other"/>
      <sheetName val="Lime"/>
      <sheetName val="Sheet2"/>
      <sheetName val="XREF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ayroll"/>
      <sheetName val="calclulations"/>
      <sheetName val="Reconciliations"/>
      <sheetName val="Tickmarks"/>
      <sheetName val="Check-in form"/>
    </sheetNames>
    <sheetDataSet>
      <sheetData sheetId="0"/>
      <sheetData sheetId="1"/>
      <sheetData sheetId="2" refreshError="1">
        <row r="11">
          <cell r="M11">
            <v>1021098</v>
          </cell>
        </row>
      </sheetData>
      <sheetData sheetId="3"/>
      <sheetData sheetId="4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S 2006"/>
      <sheetName val="TB 2006"/>
      <sheetName val="TT 2006"/>
      <sheetName val="AJE support"/>
      <sheetName val="CIP"/>
      <sheetName val="Equity"/>
      <sheetName val="CF"/>
      <sheetName val="DTT CF-06"/>
      <sheetName val="first draft AJEs"/>
      <sheetName val="APC 12m FINAL"/>
      <sheetName val="Aktobe 12m"/>
      <sheetName val="PY FS"/>
      <sheetName val="DTT CF-05"/>
      <sheetName val="Intan"/>
      <sheetName val="Invent"/>
      <sheetName val="AR"/>
      <sheetName val="осн табл."/>
      <sheetName val="Other AR"/>
      <sheetName val="Cash"/>
      <sheetName val="FA"/>
      <sheetName val="Taxes"/>
      <sheetName val="PBC for taxes"/>
      <sheetName val="Other liab"/>
      <sheetName val="Loans"/>
      <sheetName val="Revenue"/>
      <sheetName val="COS"/>
      <sheetName val="G&amp;A"/>
      <sheetName val="DIT"/>
      <sheetName val="2006 AJE RJE"/>
      <sheetName val="IFRS"/>
      <sheetName val="Tickmarks"/>
      <sheetName val="Reconciliations"/>
      <sheetName val="VAT 2004"/>
      <sheetName val="2.2 ОтклОТМ"/>
      <sheetName val="1.3.2 ОТМ"/>
      <sheetName val="Предпр"/>
      <sheetName val="ЦентрЗатр"/>
      <sheetName val="ЕдИзм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>
        <row r="82">
          <cell r="G82">
            <v>208291.33593700003</v>
          </cell>
        </row>
      </sheetData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venue, Margins &amp; Inventory"/>
      <sheetName val="Income Analysis"/>
      <sheetName val="Bal Sheet"/>
      <sheetName val="Volumes"/>
      <sheetName val="AR Analysis "/>
      <sheetName val="Prepayments"/>
      <sheetName val="Refining"/>
      <sheetName val="G&amp;A Analysis"/>
      <sheetName val="Selling Exp"/>
      <sheetName val=" GAAP Summary"/>
      <sheetName val="GAAP TB 30.09.01  detail p&amp;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PBC"/>
      <sheetName val="Tickmark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43">
          <cell r="C43" t="str">
            <v>Term loan</v>
          </cell>
        </row>
        <row r="44">
          <cell r="C44" t="str">
            <v>Renewable credit line</v>
          </cell>
        </row>
        <row r="45">
          <cell r="C45" t="str">
            <v>Non-renewable credit line</v>
          </cell>
        </row>
      </sheetData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"/>
      <sheetName val="Gross Profit"/>
      <sheetName val="Ti Analysis"/>
      <sheetName val="Ti GP - 2001 vs 2000"/>
      <sheetName val="Mg Analysis"/>
      <sheetName val="Mg GP - 2001 vs 2000"/>
      <sheetName val="Tickmarks"/>
    </sheetNames>
    <sheetDataSet>
      <sheetData sheetId="0">
        <row r="5">
          <cell r="E5">
            <v>146.72</v>
          </cell>
        </row>
        <row r="6">
          <cell r="E6">
            <v>90086.080000000002</v>
          </cell>
        </row>
        <row r="8">
          <cell r="E8">
            <v>45043.040000000001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 Page"/>
      <sheetName val="Income Statement"/>
      <sheetName val="Balance Sheet"/>
      <sheetName val="Cash"/>
      <sheetName val="Income Statement - E&amp;P"/>
      <sheetName val="Balance Sheet E &amp; P"/>
      <sheetName val="IS Consolidated HKM&amp;Turg"/>
      <sheetName val="Is Divisional Summary"/>
      <sheetName val="Income Statement - Refining"/>
      <sheetName val="Balance Sheet ShNos"/>
      <sheetName val="Income Statement - Ref Deta"/>
      <sheetName val="IS Divisional Refining"/>
      <sheetName val="Income Statement - Farm"/>
      <sheetName val="Balance Sheet Agriculture"/>
      <sheetName val="Income Statem.-Farm Det"/>
      <sheetName val="IS Divisional Farm"/>
      <sheetName val="Income Statement - Corporate"/>
      <sheetName val="Balance Sheet Corporate"/>
      <sheetName val="Income Stat-Corp Det"/>
      <sheetName val="IS Divisional Corporate"/>
    </sheetNames>
    <sheetDataSet>
      <sheetData sheetId="0" refreshError="1"/>
      <sheetData sheetId="1" refreshError="1"/>
      <sheetData sheetId="2" refreshError="1">
        <row r="5">
          <cell r="F5" t="str">
            <v>January 2001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S 2006"/>
      <sheetName val="TB 2006"/>
      <sheetName val="TT 2006"/>
      <sheetName val="AJE support"/>
      <sheetName val="CIP"/>
      <sheetName val="Equity"/>
      <sheetName val="CF"/>
      <sheetName val="DTT CF-06"/>
      <sheetName val="first draft AJEs"/>
      <sheetName val="APC 12m FINAL"/>
      <sheetName val="Aktobe 12m"/>
      <sheetName val="PY FS"/>
      <sheetName val="DTT CF-05"/>
      <sheetName val="Intan"/>
      <sheetName val="Invent"/>
      <sheetName val="AR"/>
      <sheetName val="осн табл."/>
      <sheetName val="Other AR"/>
      <sheetName val="Cash"/>
      <sheetName val="FA"/>
      <sheetName val="Taxes"/>
      <sheetName val="PBC for taxes"/>
      <sheetName val="Other liab"/>
      <sheetName val="Loans"/>
      <sheetName val="Revenue"/>
      <sheetName val="COS"/>
      <sheetName val="G&amp;A"/>
      <sheetName val="DIT"/>
      <sheetName val="2006 AJE RJE"/>
      <sheetName val="IFRS"/>
      <sheetName val="Tickmarks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 refreshError="1"/>
      <sheetData sheetId="29" refreshError="1"/>
      <sheetData sheetId="30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8250"/>
      <sheetName val="8180 (8181,8182)"/>
      <sheetName val="8140"/>
      <sheetName val="8210"/>
      <sheetName val="8030; 8221"/>
      <sheetName val="8070"/>
      <sheetName val="8200"/>
      <sheetName val="8145"/>
      <sheetName val="8113"/>
      <sheetName val="8082"/>
      <sheetName val="XREF"/>
      <sheetName val="Tickmarks"/>
    </sheetNames>
    <sheetDataSet>
      <sheetData sheetId="0">
        <row r="15">
          <cell r="D15" t="str">
            <v>GL</v>
          </cell>
        </row>
        <row r="44">
          <cell r="C44">
            <v>620764.84000000008</v>
          </cell>
          <cell r="D44" t="str">
            <v>!</v>
          </cell>
        </row>
      </sheetData>
      <sheetData sheetId="1">
        <row r="20">
          <cell r="O20">
            <v>119927.58</v>
          </cell>
        </row>
      </sheetData>
      <sheetData sheetId="2">
        <row r="15">
          <cell r="P15" t="str">
            <v>GL</v>
          </cell>
        </row>
        <row r="16">
          <cell r="O16">
            <v>2404864.4500000002</v>
          </cell>
          <cell r="P16" t="str">
            <v>!</v>
          </cell>
        </row>
      </sheetData>
      <sheetData sheetId="3">
        <row r="18">
          <cell r="O18">
            <v>369779.94</v>
          </cell>
        </row>
      </sheetData>
      <sheetData sheetId="4" refreshError="1"/>
      <sheetData sheetId="5" refreshError="1">
        <row r="17">
          <cell r="P17" t="str">
            <v>GL</v>
          </cell>
        </row>
        <row r="18">
          <cell r="O18">
            <v>1413898.9800000002</v>
          </cell>
          <cell r="P18" t="str">
            <v>!</v>
          </cell>
        </row>
      </sheetData>
      <sheetData sheetId="6" refreshError="1">
        <row r="16">
          <cell r="P16" t="str">
            <v>GL</v>
          </cell>
        </row>
        <row r="17">
          <cell r="O17">
            <v>674792.71000000008</v>
          </cell>
          <cell r="P17" t="str">
            <v>!</v>
          </cell>
        </row>
      </sheetData>
      <sheetData sheetId="7" refreshError="1">
        <row r="16">
          <cell r="P16" t="str">
            <v>GL</v>
          </cell>
        </row>
        <row r="17">
          <cell r="O17">
            <v>423663.33000000007</v>
          </cell>
          <cell r="P17" t="str">
            <v>!</v>
          </cell>
        </row>
      </sheetData>
      <sheetData sheetId="8" refreshError="1">
        <row r="15">
          <cell r="P15" t="str">
            <v>GL</v>
          </cell>
        </row>
        <row r="16">
          <cell r="O16">
            <v>438998.77</v>
          </cell>
          <cell r="P16" t="str">
            <v>!</v>
          </cell>
        </row>
      </sheetData>
      <sheetData sheetId="9" refreshError="1">
        <row r="15">
          <cell r="P15" t="str">
            <v>GL</v>
          </cell>
        </row>
        <row r="16">
          <cell r="O16">
            <v>210157.7</v>
          </cell>
          <cell r="P16" t="str">
            <v>!</v>
          </cell>
        </row>
      </sheetData>
      <sheetData sheetId="10" refreshError="1">
        <row r="4">
          <cell r="A4">
            <v>119927.58</v>
          </cell>
          <cell r="B4">
            <v>119928</v>
          </cell>
          <cell r="D4" t="str">
            <v>Administrative Combined Leadsheet</v>
          </cell>
          <cell r="E4" t="str">
            <v>!</v>
          </cell>
        </row>
        <row r="5">
          <cell r="A5">
            <v>369779.94</v>
          </cell>
          <cell r="B5">
            <v>369780</v>
          </cell>
          <cell r="D5" t="str">
            <v>Administrative Combined Leadsheet</v>
          </cell>
          <cell r="E5" t="str">
            <v>!</v>
          </cell>
        </row>
        <row r="6">
          <cell r="A6">
            <v>620764.84000000008</v>
          </cell>
          <cell r="B6">
            <v>620765</v>
          </cell>
          <cell r="D6" t="str">
            <v>Administrative Combined Leadsheet</v>
          </cell>
          <cell r="E6" t="str">
            <v>!</v>
          </cell>
        </row>
        <row r="7">
          <cell r="A7">
            <v>2404864.4500000002</v>
          </cell>
          <cell r="B7">
            <v>2404864</v>
          </cell>
          <cell r="D7" t="str">
            <v>Administrative Combined Leadsheet</v>
          </cell>
          <cell r="E7" t="str">
            <v>!</v>
          </cell>
        </row>
        <row r="8">
          <cell r="A8">
            <v>1555845.97</v>
          </cell>
          <cell r="B8">
            <v>1555846</v>
          </cell>
          <cell r="D8" t="str">
            <v>Administrative Combined Leadsheet</v>
          </cell>
          <cell r="E8" t="str">
            <v>!</v>
          </cell>
        </row>
        <row r="9">
          <cell r="A9">
            <v>119014.37999999999</v>
          </cell>
          <cell r="B9">
            <v>119014</v>
          </cell>
          <cell r="D9" t="str">
            <v>Administrative Combined Leadsheet</v>
          </cell>
          <cell r="E9" t="str">
            <v>!</v>
          </cell>
        </row>
        <row r="10">
          <cell r="A10">
            <v>1413898.9800000002</v>
          </cell>
          <cell r="B10">
            <v>1413899</v>
          </cell>
          <cell r="D10" t="str">
            <v>Administrative Combined Leadsheet</v>
          </cell>
          <cell r="E10" t="str">
            <v>!</v>
          </cell>
        </row>
        <row r="11">
          <cell r="A11">
            <v>423663.33000000007</v>
          </cell>
          <cell r="B11">
            <v>423663</v>
          </cell>
          <cell r="D11" t="str">
            <v>Administrative Combined Leadsheet</v>
          </cell>
          <cell r="E11" t="str">
            <v>!</v>
          </cell>
        </row>
        <row r="12">
          <cell r="A12">
            <v>674792.71000000008</v>
          </cell>
          <cell r="B12">
            <v>674793</v>
          </cell>
          <cell r="D12" t="str">
            <v>Administrative Combined Leadsheet</v>
          </cell>
          <cell r="E12" t="str">
            <v>!</v>
          </cell>
        </row>
        <row r="13">
          <cell r="A13">
            <v>438998.77</v>
          </cell>
          <cell r="B13">
            <v>438999</v>
          </cell>
          <cell r="D13" t="str">
            <v>Administrative Combined Leadsheet</v>
          </cell>
          <cell r="E13" t="str">
            <v>!</v>
          </cell>
        </row>
        <row r="14">
          <cell r="A14">
            <v>210157.7</v>
          </cell>
          <cell r="B14">
            <v>210158</v>
          </cell>
          <cell r="D14" t="str">
            <v>Administrative Combined Leadsheet</v>
          </cell>
          <cell r="E14" t="str">
            <v>!</v>
          </cell>
        </row>
      </sheetData>
      <sheetData sheetId="11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elp"/>
      <sheetName val="Analysis COP"/>
      <sheetName val="COS"/>
      <sheetName val="12-1"/>
      <sheetName val="Excess Calc"/>
      <sheetName val="Threshold Calc"/>
      <sheetName val="13-1"/>
      <sheetName val="IFRS Disclosure"/>
      <sheetName val="Свод с нг(2003)-PBC"/>
      <sheetName val="Свод с нг(2002)-PBC"/>
      <sheetName val="XREF"/>
      <sheetName val="Tickmark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"/>
      <sheetName val="trade receivables 1401"/>
      <sheetName val="1530"/>
      <sheetName val="1531"/>
      <sheetName val="1570"/>
      <sheetName val="1450"/>
      <sheetName val="XREF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KEGOC - Global"/>
      <sheetName val="Ispol. Dir."/>
      <sheetName val="CDU"/>
      <sheetName val="Sever MES"/>
      <sheetName val="Akmola MES"/>
      <sheetName val="Center MES"/>
      <sheetName val="Sarbai MES"/>
      <sheetName val="Shymkent MES"/>
      <sheetName val="Zapad MES"/>
      <sheetName val="Astana"/>
      <sheetName val="Almaty MES"/>
      <sheetName val="Aktyube MES"/>
      <sheetName val="Vostok MES"/>
      <sheetName val="XREF"/>
      <sheetName val="Tickmarks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reakdown"/>
      <sheetName val="Salary test"/>
      <sheetName val="XREF"/>
      <sheetName val="Tickmarks"/>
    </sheetNames>
    <sheetDataSet>
      <sheetData sheetId="0"/>
      <sheetData sheetId="1"/>
      <sheetData sheetId="2"/>
      <sheetData sheetId="3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31"/>
      <sheetName val="31 arali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База"/>
      <sheetName val="Аукцион - форма"/>
      <sheetName val="П_макросы"/>
      <sheetName val="П_приформирование"/>
      <sheetName val="Dialog_vvod"/>
      <sheetName val="Ждать"/>
      <sheetName val="Имена_файлов"/>
      <sheetName val="Config"/>
      <sheetName val="Д_архивация"/>
      <sheetName val="Д_даты_архивации"/>
      <sheetName val="Д_настройка"/>
    </sheetNames>
    <sheetDataSet>
      <sheetData sheetId="0">
        <row r="2">
          <cell r="A2" t="str">
            <v>НИН</v>
          </cell>
          <cell r="B2" t="str">
            <v>№
эмиссии
п/п</v>
          </cell>
          <cell r="C2" t="str">
            <v>Дата
эмиссии</v>
          </cell>
          <cell r="D2" t="str">
            <v>Дата
погашения</v>
          </cell>
          <cell r="E2" t="str">
            <v>Кол-во
дней до пога-шения</v>
          </cell>
          <cell r="F2" t="str">
            <v>Средневзв.
цена, % от
номинала</v>
          </cell>
          <cell r="G2" t="str">
            <v>Цена
отсечения,
% от
номинала</v>
          </cell>
          <cell r="H2" t="str">
            <v>Доходность,
% годовых</v>
          </cell>
          <cell r="I2" t="str">
            <v>Объем
эмитента,
тенге</v>
          </cell>
          <cell r="J2" t="str">
            <v>Кол-во
поданных
заявок,
штук</v>
          </cell>
          <cell r="K2" t="str">
            <v>Кол-во
поданных
заявок,
тенге</v>
          </cell>
          <cell r="L2" t="str">
            <v>Объем
удовлетв.
заявок,
штук</v>
          </cell>
          <cell r="M2" t="str">
            <v>Объем
удовлетв.
заявок,
тенге</v>
          </cell>
          <cell r="N2" t="str">
            <v>Спрос,
% к
эмиссии</v>
          </cell>
          <cell r="O2" t="str">
            <v>Кол-во
участ-ников</v>
          </cell>
          <cell r="P2" t="str">
            <v>Номинал
обязатель-ства, тенге</v>
          </cell>
          <cell r="Q2" t="str">
            <v>Макс. объем
приобретения
дилером или
инвестором,
% от эмиссии</v>
          </cell>
          <cell r="R2" t="str">
            <v>Макс. объем
удовлетвор. заявок
нерезидентов,
% от объявленного
объема</v>
          </cell>
          <cell r="S2" t="str">
            <v>Размер удовлетвор.
неконкурентн. заявок, % от
установленного
объема</v>
          </cell>
          <cell r="T2" t="str">
            <v>Тип ГЦБ</v>
          </cell>
        </row>
        <row r="3">
          <cell r="A3" t="str">
            <v>NIN</v>
          </cell>
          <cell r="B3" t="str">
            <v>NO_E</v>
          </cell>
          <cell r="C3" t="str">
            <v>DATA_E</v>
          </cell>
          <cell r="D3" t="str">
            <v>DATA_P</v>
          </cell>
          <cell r="E3" t="str">
            <v>DAY_E</v>
          </cell>
          <cell r="F3" t="str">
            <v>DISCONT</v>
          </cell>
          <cell r="G3" t="str">
            <v>PRICE_MIN</v>
          </cell>
          <cell r="H3" t="str">
            <v>DO</v>
          </cell>
          <cell r="I3" t="str">
            <v>VOL_E</v>
          </cell>
          <cell r="J3" t="str">
            <v>COU_S</v>
          </cell>
          <cell r="K3" t="str">
            <v>COU_T</v>
          </cell>
          <cell r="L3" t="str">
            <v>VOL_S</v>
          </cell>
          <cell r="M3" t="str">
            <v>VOL_T</v>
          </cell>
          <cell r="N3" t="str">
            <v>SPR</v>
          </cell>
          <cell r="O3" t="str">
            <v>COUNT</v>
          </cell>
          <cell r="P3" t="str">
            <v>NOM</v>
          </cell>
          <cell r="Q3" t="str">
            <v>MAX_MON</v>
          </cell>
          <cell r="R3" t="str">
            <v>MAX_NOREZ</v>
          </cell>
          <cell r="S3" t="str">
            <v>MAX_NOKON</v>
          </cell>
          <cell r="T3" t="str">
            <v>TYPE_GZB</v>
          </cell>
        </row>
        <row r="4">
          <cell r="A4" t="str">
            <v>KZ4CK2409977</v>
          </cell>
          <cell r="B4" t="str">
            <v>1/12nso</v>
          </cell>
          <cell r="C4">
            <v>35334</v>
          </cell>
          <cell r="D4">
            <v>35697</v>
          </cell>
          <cell r="E4">
            <v>364</v>
          </cell>
          <cell r="F4">
            <v>72.650000000000006</v>
          </cell>
          <cell r="G4" t="str">
            <v>н/д</v>
          </cell>
          <cell r="H4">
            <v>13.1</v>
          </cell>
          <cell r="I4">
            <v>300000000</v>
          </cell>
          <cell r="J4">
            <v>102921</v>
          </cell>
          <cell r="K4">
            <v>102921000</v>
          </cell>
          <cell r="L4">
            <v>300000</v>
          </cell>
          <cell r="M4">
            <v>300000000</v>
          </cell>
          <cell r="N4">
            <v>34.307000000000002</v>
          </cell>
          <cell r="O4">
            <v>2</v>
          </cell>
          <cell r="P4">
            <v>1000</v>
          </cell>
          <cell r="Q4" t="str">
            <v>н/д</v>
          </cell>
          <cell r="R4" t="str">
            <v>н/д</v>
          </cell>
          <cell r="S4" t="str">
            <v>н/д</v>
          </cell>
          <cell r="T4" t="str">
            <v>НСО</v>
          </cell>
        </row>
        <row r="5">
          <cell r="A5" t="str">
            <v>KZ4CK2412971</v>
          </cell>
          <cell r="B5" t="str">
            <v>2/12nso</v>
          </cell>
          <cell r="C5">
            <v>35425</v>
          </cell>
          <cell r="D5">
            <v>35788</v>
          </cell>
          <cell r="E5">
            <v>364</v>
          </cell>
          <cell r="F5">
            <v>61.34</v>
          </cell>
          <cell r="G5" t="str">
            <v>н/д</v>
          </cell>
          <cell r="H5">
            <v>11.99</v>
          </cell>
          <cell r="I5">
            <v>250000000</v>
          </cell>
          <cell r="J5">
            <v>99348</v>
          </cell>
          <cell r="K5">
            <v>99348000</v>
          </cell>
          <cell r="L5">
            <v>250000</v>
          </cell>
          <cell r="M5">
            <v>250000000</v>
          </cell>
          <cell r="N5">
            <v>39.739199999999997</v>
          </cell>
          <cell r="O5">
            <v>3</v>
          </cell>
          <cell r="P5">
            <v>1000</v>
          </cell>
          <cell r="Q5" t="str">
            <v>н/д</v>
          </cell>
          <cell r="R5" t="str">
            <v>н/д</v>
          </cell>
          <cell r="S5" t="str">
            <v>н/д</v>
          </cell>
          <cell r="T5" t="str">
            <v>НСО</v>
          </cell>
        </row>
        <row r="6">
          <cell r="A6" t="str">
            <v>KZ4CK2603983</v>
          </cell>
          <cell r="B6" t="str">
            <v>3/12nso</v>
          </cell>
          <cell r="C6">
            <v>35516</v>
          </cell>
          <cell r="D6">
            <v>35880</v>
          </cell>
          <cell r="E6">
            <v>364</v>
          </cell>
          <cell r="F6">
            <v>55.65</v>
          </cell>
          <cell r="G6" t="str">
            <v>н/д</v>
          </cell>
          <cell r="H6">
            <v>15.15</v>
          </cell>
          <cell r="I6">
            <v>500000000</v>
          </cell>
          <cell r="J6">
            <v>85117</v>
          </cell>
          <cell r="K6">
            <v>85117000</v>
          </cell>
          <cell r="L6">
            <v>500000</v>
          </cell>
          <cell r="M6">
            <v>500000000</v>
          </cell>
          <cell r="N6">
            <v>17.023399999999999</v>
          </cell>
          <cell r="O6">
            <v>4</v>
          </cell>
          <cell r="P6">
            <v>1000</v>
          </cell>
          <cell r="Q6" t="str">
            <v>н/д</v>
          </cell>
          <cell r="R6" t="str">
            <v>н/д</v>
          </cell>
          <cell r="S6" t="str">
            <v>н/д</v>
          </cell>
          <cell r="T6" t="str">
            <v>НСО</v>
          </cell>
        </row>
        <row r="7">
          <cell r="A7" t="str">
            <v>KZ4CK2406981</v>
          </cell>
          <cell r="B7" t="str">
            <v>4/12nso</v>
          </cell>
          <cell r="C7">
            <v>35607</v>
          </cell>
          <cell r="D7">
            <v>35970</v>
          </cell>
          <cell r="E7">
            <v>364</v>
          </cell>
          <cell r="F7">
            <v>55.78</v>
          </cell>
          <cell r="G7" t="str">
            <v>н/д</v>
          </cell>
          <cell r="H7">
            <v>17.010000000000002</v>
          </cell>
          <cell r="I7">
            <v>400000000</v>
          </cell>
          <cell r="J7">
            <v>53878</v>
          </cell>
          <cell r="K7">
            <v>53878000</v>
          </cell>
          <cell r="L7">
            <v>400000</v>
          </cell>
          <cell r="M7">
            <v>400000000</v>
          </cell>
          <cell r="N7">
            <v>13.4695</v>
          </cell>
          <cell r="O7">
            <v>4</v>
          </cell>
          <cell r="P7">
            <v>1000</v>
          </cell>
          <cell r="Q7" t="str">
            <v>н/д</v>
          </cell>
          <cell r="R7" t="str">
            <v>н/д</v>
          </cell>
          <cell r="S7" t="str">
            <v>н/д</v>
          </cell>
          <cell r="T7" t="str">
            <v>НСО</v>
          </cell>
        </row>
        <row r="8">
          <cell r="A8" t="str">
            <v>KZ4CK2509982</v>
          </cell>
          <cell r="B8" t="str">
            <v>5/12nso</v>
          </cell>
          <cell r="C8">
            <v>35699</v>
          </cell>
          <cell r="D8">
            <v>36063</v>
          </cell>
          <cell r="E8">
            <v>364</v>
          </cell>
          <cell r="F8">
            <v>55.79</v>
          </cell>
          <cell r="G8" t="str">
            <v>н/д</v>
          </cell>
          <cell r="H8">
            <v>16.93</v>
          </cell>
          <cell r="I8">
            <v>300000000</v>
          </cell>
          <cell r="J8">
            <v>214661</v>
          </cell>
          <cell r="K8">
            <v>214661000</v>
          </cell>
          <cell r="L8">
            <v>300000</v>
          </cell>
          <cell r="M8">
            <v>300000000</v>
          </cell>
          <cell r="N8">
            <v>71.5536666666667</v>
          </cell>
          <cell r="O8">
            <v>4</v>
          </cell>
          <cell r="P8">
            <v>1000</v>
          </cell>
          <cell r="Q8" t="str">
            <v>н/д</v>
          </cell>
          <cell r="R8" t="str">
            <v>н/д</v>
          </cell>
          <cell r="S8" t="str">
            <v>н/д</v>
          </cell>
          <cell r="T8" t="str">
            <v>НСО</v>
          </cell>
        </row>
        <row r="9">
          <cell r="A9" t="str">
            <v>KZ4CK2512986</v>
          </cell>
          <cell r="B9" t="str">
            <v>6/12nso</v>
          </cell>
          <cell r="C9">
            <v>35789</v>
          </cell>
          <cell r="D9">
            <v>36154</v>
          </cell>
          <cell r="E9">
            <v>364</v>
          </cell>
          <cell r="F9">
            <v>57</v>
          </cell>
          <cell r="G9" t="str">
            <v>н/д</v>
          </cell>
          <cell r="H9">
            <v>19.86</v>
          </cell>
          <cell r="I9">
            <v>300000000</v>
          </cell>
          <cell r="J9">
            <v>207796</v>
          </cell>
          <cell r="K9">
            <v>207796000</v>
          </cell>
          <cell r="L9">
            <v>300000</v>
          </cell>
          <cell r="M9">
            <v>300000000</v>
          </cell>
          <cell r="N9">
            <v>69.265333333333302</v>
          </cell>
          <cell r="O9">
            <v>4</v>
          </cell>
          <cell r="P9">
            <v>1000</v>
          </cell>
          <cell r="Q9" t="str">
            <v>н/д</v>
          </cell>
          <cell r="R9" t="str">
            <v>н/д</v>
          </cell>
          <cell r="S9" t="str">
            <v>н/д</v>
          </cell>
          <cell r="T9" t="str">
            <v>НСО</v>
          </cell>
        </row>
        <row r="10">
          <cell r="A10" t="str">
            <v>KZ4CL2503991</v>
          </cell>
          <cell r="B10" t="str">
            <v>7/12nso</v>
          </cell>
          <cell r="C10">
            <v>35880</v>
          </cell>
          <cell r="D10">
            <v>36244</v>
          </cell>
          <cell r="E10">
            <v>364</v>
          </cell>
          <cell r="F10">
            <v>59.05</v>
          </cell>
          <cell r="G10" t="str">
            <v>н/д</v>
          </cell>
          <cell r="H10">
            <v>23.59</v>
          </cell>
          <cell r="I10">
            <v>500000000</v>
          </cell>
          <cell r="J10">
            <v>186465</v>
          </cell>
          <cell r="K10">
            <v>186465000</v>
          </cell>
          <cell r="L10">
            <v>500000</v>
          </cell>
          <cell r="M10">
            <v>500000000</v>
          </cell>
          <cell r="N10">
            <v>37.292999999999999</v>
          </cell>
          <cell r="O10">
            <v>4</v>
          </cell>
          <cell r="P10">
            <v>1000</v>
          </cell>
          <cell r="Q10" t="str">
            <v>н/д</v>
          </cell>
          <cell r="R10" t="str">
            <v>н/д</v>
          </cell>
          <cell r="S10" t="str">
            <v>н/д</v>
          </cell>
          <cell r="T10" t="str">
            <v>НСО</v>
          </cell>
        </row>
        <row r="11">
          <cell r="A11" t="str">
            <v>KZ4CL2406997</v>
          </cell>
          <cell r="B11" t="str">
            <v>8/12nso</v>
          </cell>
          <cell r="C11">
            <v>35971</v>
          </cell>
          <cell r="D11">
            <v>36335</v>
          </cell>
          <cell r="E11">
            <v>364</v>
          </cell>
          <cell r="F11">
            <v>60.58</v>
          </cell>
          <cell r="G11" t="str">
            <v>н/д</v>
          </cell>
          <cell r="H11">
            <v>24</v>
          </cell>
          <cell r="I11">
            <v>400000000</v>
          </cell>
          <cell r="J11">
            <v>291036</v>
          </cell>
          <cell r="K11">
            <v>291036000</v>
          </cell>
          <cell r="L11">
            <v>400000</v>
          </cell>
          <cell r="M11">
            <v>400000000</v>
          </cell>
          <cell r="N11">
            <v>72.759</v>
          </cell>
          <cell r="O11">
            <v>4</v>
          </cell>
          <cell r="P11">
            <v>1000</v>
          </cell>
          <cell r="Q11" t="str">
            <v>н/д</v>
          </cell>
          <cell r="R11" t="str">
            <v>н/д</v>
          </cell>
          <cell r="S11" t="str">
            <v>н/д</v>
          </cell>
          <cell r="T11" t="str">
            <v>НСО</v>
          </cell>
        </row>
        <row r="12">
          <cell r="A12" t="str">
            <v>KZ4CL2312997</v>
          </cell>
          <cell r="B12" t="str">
            <v>10/12nso</v>
          </cell>
          <cell r="C12">
            <v>36153</v>
          </cell>
          <cell r="D12">
            <v>36517</v>
          </cell>
          <cell r="E12">
            <v>364</v>
          </cell>
          <cell r="F12">
            <v>61.3</v>
          </cell>
          <cell r="G12" t="str">
            <v>н/д</v>
          </cell>
          <cell r="H12">
            <v>22.15</v>
          </cell>
          <cell r="I12">
            <v>150000000</v>
          </cell>
          <cell r="J12">
            <v>126520</v>
          </cell>
          <cell r="K12">
            <v>126520000</v>
          </cell>
          <cell r="L12">
            <v>150000</v>
          </cell>
          <cell r="M12">
            <v>150000000</v>
          </cell>
          <cell r="N12">
            <v>84.346666666666707</v>
          </cell>
          <cell r="O12">
            <v>3</v>
          </cell>
          <cell r="P12">
            <v>1000</v>
          </cell>
          <cell r="Q12" t="str">
            <v>н/д</v>
          </cell>
          <cell r="R12" t="str">
            <v>н/д</v>
          </cell>
          <cell r="S12" t="str">
            <v>н/д</v>
          </cell>
          <cell r="T12" t="str">
            <v>НСО</v>
          </cell>
        </row>
        <row r="13">
          <cell r="A13" t="str">
            <v>KZ46L0807993</v>
          </cell>
          <cell r="B13" t="str">
            <v>97/6</v>
          </cell>
          <cell r="C13">
            <v>36164</v>
          </cell>
          <cell r="D13">
            <v>36349</v>
          </cell>
          <cell r="E13">
            <v>184</v>
          </cell>
          <cell r="F13">
            <v>89.28</v>
          </cell>
          <cell r="G13">
            <v>89.28</v>
          </cell>
          <cell r="H13">
            <v>24.014336917562702</v>
          </cell>
          <cell r="I13">
            <v>300000000</v>
          </cell>
          <cell r="J13">
            <v>8135000</v>
          </cell>
          <cell r="K13">
            <v>724751440</v>
          </cell>
          <cell r="L13">
            <v>7885000</v>
          </cell>
          <cell r="M13">
            <v>703972800</v>
          </cell>
          <cell r="N13">
            <v>241.58381333333301</v>
          </cell>
          <cell r="O13">
            <v>4</v>
          </cell>
          <cell r="P13">
            <v>100</v>
          </cell>
          <cell r="Q13" t="str">
            <v>н/д</v>
          </cell>
          <cell r="R13" t="str">
            <v>н/д</v>
          </cell>
          <cell r="S13">
            <v>50</v>
          </cell>
          <cell r="T13" t="str">
            <v>ГКО-6</v>
          </cell>
        </row>
        <row r="14">
          <cell r="A14" t="str">
            <v>KZ43L0804997</v>
          </cell>
          <cell r="B14" t="str">
            <v>219/3</v>
          </cell>
          <cell r="C14">
            <v>36165</v>
          </cell>
          <cell r="D14">
            <v>36258</v>
          </cell>
          <cell r="E14">
            <v>94</v>
          </cell>
          <cell r="F14">
            <v>94.41</v>
          </cell>
          <cell r="G14">
            <v>94.23</v>
          </cell>
          <cell r="H14">
            <v>23.683931786887001</v>
          </cell>
          <cell r="I14">
            <v>500000000</v>
          </cell>
          <cell r="J14">
            <v>10637335</v>
          </cell>
          <cell r="K14">
            <v>1002100312.05</v>
          </cell>
          <cell r="L14">
            <v>9422350</v>
          </cell>
          <cell r="M14">
            <v>889519757.5</v>
          </cell>
          <cell r="N14">
            <v>200.42006241000001</v>
          </cell>
          <cell r="O14">
            <v>9</v>
          </cell>
          <cell r="P14">
            <v>100</v>
          </cell>
          <cell r="Q14" t="str">
            <v>н/д</v>
          </cell>
          <cell r="R14" t="str">
            <v>н/д</v>
          </cell>
          <cell r="S14">
            <v>50</v>
          </cell>
          <cell r="T14" t="str">
            <v>ГКО-3</v>
          </cell>
        </row>
        <row r="15">
          <cell r="A15" t="str">
            <v>KZ87K1401990</v>
          </cell>
          <cell r="B15" t="str">
            <v>250/n</v>
          </cell>
          <cell r="C15">
            <v>36166</v>
          </cell>
          <cell r="D15">
            <v>36174</v>
          </cell>
          <cell r="E15">
            <v>7</v>
          </cell>
          <cell r="F15">
            <v>99.57</v>
          </cell>
          <cell r="G15">
            <v>99.57</v>
          </cell>
          <cell r="H15">
            <v>22.456563221854299</v>
          </cell>
          <cell r="I15">
            <v>300000000</v>
          </cell>
          <cell r="J15">
            <v>12741192</v>
          </cell>
          <cell r="K15">
            <v>1268212689.27</v>
          </cell>
          <cell r="L15">
            <v>7046990</v>
          </cell>
          <cell r="M15">
            <v>701677610.37</v>
          </cell>
          <cell r="N15">
            <v>422.73756308999998</v>
          </cell>
          <cell r="O15" t="str">
            <v>н/д</v>
          </cell>
          <cell r="P15">
            <v>100</v>
          </cell>
          <cell r="Q15" t="str">
            <v>н/д</v>
          </cell>
          <cell r="R15" t="str">
            <v>н/д</v>
          </cell>
          <cell r="S15">
            <v>60</v>
          </cell>
          <cell r="T15" t="str">
            <v>Ноты-7</v>
          </cell>
        </row>
        <row r="16">
          <cell r="A16" t="str">
            <v>KZ8EK2201991</v>
          </cell>
          <cell r="B16" t="str">
            <v>251/n</v>
          </cell>
          <cell r="C16">
            <v>36167</v>
          </cell>
          <cell r="D16">
            <v>36182</v>
          </cell>
          <cell r="E16">
            <v>14</v>
          </cell>
          <cell r="F16">
            <v>99.1</v>
          </cell>
          <cell r="G16">
            <v>99.09</v>
          </cell>
          <cell r="H16">
            <v>23.612512613521801</v>
          </cell>
          <cell r="I16">
            <v>300000000</v>
          </cell>
          <cell r="J16">
            <v>12810717</v>
          </cell>
          <cell r="K16">
            <v>1268751179.01</v>
          </cell>
          <cell r="L16">
            <v>6082717</v>
          </cell>
          <cell r="M16">
            <v>602802793.00999999</v>
          </cell>
          <cell r="N16">
            <v>422.91705967000001</v>
          </cell>
          <cell r="O16" t="str">
            <v>н/д</v>
          </cell>
          <cell r="P16">
            <v>100</v>
          </cell>
          <cell r="Q16" t="str">
            <v>н/д</v>
          </cell>
          <cell r="R16" t="str">
            <v>н/д</v>
          </cell>
          <cell r="S16">
            <v>60</v>
          </cell>
          <cell r="T16" t="str">
            <v>Ноты-14</v>
          </cell>
        </row>
        <row r="17">
          <cell r="A17" t="str">
            <v>KZ8LK2901991</v>
          </cell>
          <cell r="B17" t="str">
            <v>252/n</v>
          </cell>
          <cell r="C17">
            <v>36168</v>
          </cell>
          <cell r="D17">
            <v>36189</v>
          </cell>
          <cell r="E17">
            <v>21</v>
          </cell>
          <cell r="F17">
            <v>98.65</v>
          </cell>
          <cell r="G17">
            <v>98.62</v>
          </cell>
          <cell r="H17">
            <v>23.720223010643601</v>
          </cell>
          <cell r="I17">
            <v>300000000</v>
          </cell>
          <cell r="J17">
            <v>6759081</v>
          </cell>
          <cell r="K17">
            <v>666470046.16999996</v>
          </cell>
          <cell r="L17">
            <v>5759081</v>
          </cell>
          <cell r="M17">
            <v>568130761.16999996</v>
          </cell>
          <cell r="N17">
            <v>222.15668205666699</v>
          </cell>
          <cell r="O17" t="str">
            <v>н/д</v>
          </cell>
          <cell r="P17">
            <v>100</v>
          </cell>
          <cell r="Q17" t="str">
            <v>н/д</v>
          </cell>
          <cell r="R17" t="str">
            <v>н/д</v>
          </cell>
          <cell r="S17">
            <v>60</v>
          </cell>
          <cell r="T17" t="str">
            <v>Ноты-21</v>
          </cell>
        </row>
        <row r="18">
          <cell r="A18" t="str">
            <v>KZ46L1507998</v>
          </cell>
          <cell r="B18" t="str">
            <v>98/6</v>
          </cell>
          <cell r="C18">
            <v>36171</v>
          </cell>
          <cell r="D18">
            <v>36356</v>
          </cell>
          <cell r="E18">
            <v>184</v>
          </cell>
          <cell r="F18">
            <v>89.23</v>
          </cell>
          <cell r="G18">
            <v>89.23</v>
          </cell>
          <cell r="H18">
            <v>24.1398632746834</v>
          </cell>
          <cell r="I18">
            <v>500000000</v>
          </cell>
          <cell r="J18">
            <v>5793147</v>
          </cell>
          <cell r="K18">
            <v>514703506.81</v>
          </cell>
          <cell r="L18">
            <v>5043147</v>
          </cell>
          <cell r="M18">
            <v>450000006.81</v>
          </cell>
          <cell r="N18">
            <v>102.940701362</v>
          </cell>
          <cell r="O18">
            <v>4</v>
          </cell>
          <cell r="P18">
            <v>100</v>
          </cell>
          <cell r="Q18" t="str">
            <v>н/д</v>
          </cell>
          <cell r="R18" t="str">
            <v>н/д</v>
          </cell>
          <cell r="S18">
            <v>50</v>
          </cell>
          <cell r="T18" t="str">
            <v>ГКО-6</v>
          </cell>
        </row>
        <row r="19">
          <cell r="A19" t="str">
            <v>KZ43L1504992</v>
          </cell>
          <cell r="B19" t="str">
            <v>220/3</v>
          </cell>
          <cell r="C19">
            <v>36172</v>
          </cell>
          <cell r="D19">
            <v>36265</v>
          </cell>
          <cell r="E19">
            <v>94</v>
          </cell>
          <cell r="F19">
            <v>94.36</v>
          </cell>
          <cell r="G19">
            <v>94.32</v>
          </cell>
          <cell r="H19">
            <v>23.908435777872</v>
          </cell>
          <cell r="I19">
            <v>500000000</v>
          </cell>
          <cell r="J19">
            <v>4649504</v>
          </cell>
          <cell r="K19">
            <v>436941902.07999998</v>
          </cell>
          <cell r="L19">
            <v>1492000</v>
          </cell>
          <cell r="M19">
            <v>140782206</v>
          </cell>
          <cell r="N19">
            <v>87.388380416000004</v>
          </cell>
          <cell r="O19">
            <v>10</v>
          </cell>
          <cell r="P19">
            <v>100</v>
          </cell>
          <cell r="Q19" t="str">
            <v>н/д</v>
          </cell>
          <cell r="R19" t="str">
            <v>н/д</v>
          </cell>
          <cell r="S19">
            <v>50</v>
          </cell>
          <cell r="T19" t="str">
            <v>ГКО-3</v>
          </cell>
        </row>
        <row r="20">
          <cell r="A20" t="str">
            <v>KZ95K1802992</v>
          </cell>
          <cell r="B20" t="str">
            <v>253/n</v>
          </cell>
          <cell r="C20">
            <v>36173</v>
          </cell>
          <cell r="D20">
            <v>36209</v>
          </cell>
          <cell r="E20">
            <v>35</v>
          </cell>
          <cell r="F20">
            <v>97.77</v>
          </cell>
          <cell r="G20">
            <v>97.73</v>
          </cell>
          <cell r="H20">
            <v>23.720977805052701</v>
          </cell>
          <cell r="I20">
            <v>300000000</v>
          </cell>
          <cell r="J20">
            <v>8154015</v>
          </cell>
          <cell r="K20">
            <v>796452603.88</v>
          </cell>
          <cell r="L20">
            <v>5638815</v>
          </cell>
          <cell r="M20">
            <v>551310076.54999995</v>
          </cell>
          <cell r="N20">
            <v>265.484201293333</v>
          </cell>
          <cell r="O20" t="str">
            <v>н/д</v>
          </cell>
          <cell r="P20">
            <v>100</v>
          </cell>
          <cell r="Q20" t="str">
            <v>н/д</v>
          </cell>
          <cell r="R20" t="str">
            <v>н/д</v>
          </cell>
          <cell r="S20">
            <v>60</v>
          </cell>
          <cell r="T20" t="str">
            <v>Ноты-35</v>
          </cell>
        </row>
        <row r="21">
          <cell r="A21" t="str">
            <v>KZ8LK0502999</v>
          </cell>
          <cell r="B21" t="str">
            <v>254/n</v>
          </cell>
          <cell r="C21">
            <v>36174</v>
          </cell>
          <cell r="D21">
            <v>36196</v>
          </cell>
          <cell r="E21">
            <v>21</v>
          </cell>
          <cell r="F21">
            <v>98.65</v>
          </cell>
          <cell r="G21">
            <v>98.63</v>
          </cell>
          <cell r="H21">
            <v>23.720223010643601</v>
          </cell>
          <cell r="I21">
            <v>300000000</v>
          </cell>
          <cell r="J21">
            <v>10886176</v>
          </cell>
          <cell r="K21">
            <v>1073412902.0599999</v>
          </cell>
          <cell r="L21">
            <v>6805974.3189052204</v>
          </cell>
          <cell r="M21">
            <v>671409366.55999994</v>
          </cell>
          <cell r="N21">
            <v>357.80430068666698</v>
          </cell>
          <cell r="O21" t="str">
            <v>н/д</v>
          </cell>
          <cell r="P21">
            <v>100</v>
          </cell>
          <cell r="Q21" t="str">
            <v>н/д</v>
          </cell>
          <cell r="R21" t="str">
            <v>н/д</v>
          </cell>
          <cell r="S21">
            <v>60</v>
          </cell>
          <cell r="T21" t="str">
            <v>Ноты-21</v>
          </cell>
        </row>
        <row r="22">
          <cell r="A22" t="str">
            <v>KZ8EK2901996</v>
          </cell>
          <cell r="B22" t="str">
            <v>255/n</v>
          </cell>
          <cell r="C22">
            <v>36175</v>
          </cell>
          <cell r="D22">
            <v>36189</v>
          </cell>
          <cell r="E22">
            <v>14</v>
          </cell>
          <cell r="F22">
            <v>99.1</v>
          </cell>
          <cell r="G22">
            <v>99.1</v>
          </cell>
          <cell r="H22">
            <v>23.612512613521801</v>
          </cell>
          <cell r="I22">
            <v>300000000</v>
          </cell>
          <cell r="J22">
            <v>10867554</v>
          </cell>
          <cell r="K22">
            <v>1076717607.53</v>
          </cell>
          <cell r="L22">
            <v>8504913</v>
          </cell>
          <cell r="M22">
            <v>842837887.26999998</v>
          </cell>
          <cell r="N22">
            <v>358.90586917666701</v>
          </cell>
          <cell r="O22" t="str">
            <v>н/д</v>
          </cell>
          <cell r="P22">
            <v>100</v>
          </cell>
          <cell r="Q22" t="str">
            <v>н/д</v>
          </cell>
          <cell r="R22" t="str">
            <v>н/д</v>
          </cell>
          <cell r="S22">
            <v>60</v>
          </cell>
          <cell r="T22" t="str">
            <v>Ноты-14</v>
          </cell>
        </row>
        <row r="23">
          <cell r="A23" t="str">
            <v>KZ46L2207994</v>
          </cell>
          <cell r="B23" t="str">
            <v>99/6</v>
          </cell>
          <cell r="C23">
            <v>36178</v>
          </cell>
          <cell r="D23">
            <v>36363</v>
          </cell>
          <cell r="E23">
            <v>184</v>
          </cell>
          <cell r="F23">
            <v>89.13</v>
          </cell>
          <cell r="G23">
            <v>89.13</v>
          </cell>
          <cell r="H23">
            <v>24.3913384943341</v>
          </cell>
          <cell r="I23">
            <v>500000000</v>
          </cell>
          <cell r="J23">
            <v>6759783</v>
          </cell>
          <cell r="K23">
            <v>598652958.78999996</v>
          </cell>
          <cell r="L23">
            <v>5609783</v>
          </cell>
          <cell r="M23">
            <v>499999958.79000002</v>
          </cell>
          <cell r="N23">
            <v>119.730591758</v>
          </cell>
          <cell r="O23">
            <v>5</v>
          </cell>
          <cell r="P23">
            <v>100</v>
          </cell>
          <cell r="Q23" t="str">
            <v>н/д</v>
          </cell>
          <cell r="R23" t="str">
            <v>н/д</v>
          </cell>
          <cell r="S23">
            <v>50</v>
          </cell>
          <cell r="T23" t="str">
            <v>ГКО-6</v>
          </cell>
        </row>
        <row r="24">
          <cell r="A24" t="str">
            <v>KZ43L2204998</v>
          </cell>
          <cell r="B24" t="str">
            <v>221/3</v>
          </cell>
          <cell r="C24">
            <v>36179</v>
          </cell>
          <cell r="D24">
            <v>36272</v>
          </cell>
          <cell r="E24">
            <v>94</v>
          </cell>
          <cell r="F24">
            <v>94.34</v>
          </cell>
          <cell r="G24">
            <v>94.3</v>
          </cell>
          <cell r="H24">
            <v>23.998304006784</v>
          </cell>
          <cell r="I24">
            <v>700000000</v>
          </cell>
          <cell r="J24">
            <v>12306725</v>
          </cell>
          <cell r="K24">
            <v>1159366408.5799999</v>
          </cell>
          <cell r="L24">
            <v>9808592</v>
          </cell>
          <cell r="M24">
            <v>925321423.88999999</v>
          </cell>
          <cell r="N24">
            <v>165.623772654286</v>
          </cell>
          <cell r="O24">
            <v>7</v>
          </cell>
          <cell r="P24">
            <v>100</v>
          </cell>
          <cell r="Q24" t="str">
            <v>н/д</v>
          </cell>
          <cell r="R24" t="str">
            <v>н/д</v>
          </cell>
          <cell r="S24">
            <v>50</v>
          </cell>
          <cell r="T24" t="str">
            <v>ГКО-3</v>
          </cell>
        </row>
        <row r="25">
          <cell r="A25" t="str">
            <v>KZ95K2502997</v>
          </cell>
          <cell r="B25" t="str">
            <v>256/n</v>
          </cell>
          <cell r="C25">
            <v>36181</v>
          </cell>
          <cell r="D25">
            <v>36217</v>
          </cell>
          <cell r="E25">
            <v>35</v>
          </cell>
          <cell r="F25">
            <v>66.48</v>
          </cell>
          <cell r="G25" t="str">
            <v>н/д</v>
          </cell>
          <cell r="H25">
            <v>199.47</v>
          </cell>
          <cell r="I25">
            <v>300000000</v>
          </cell>
          <cell r="J25">
            <v>1779150</v>
          </cell>
          <cell r="K25">
            <v>118209800</v>
          </cell>
          <cell r="L25">
            <v>1107750</v>
          </cell>
          <cell r="M25">
            <v>73646000</v>
          </cell>
          <cell r="N25">
            <v>168.9</v>
          </cell>
          <cell r="O25">
            <v>10</v>
          </cell>
          <cell r="P25">
            <v>100</v>
          </cell>
          <cell r="Q25" t="str">
            <v>н/д</v>
          </cell>
          <cell r="R25" t="str">
            <v>н/д</v>
          </cell>
          <cell r="S25">
            <v>60</v>
          </cell>
          <cell r="T25" t="str">
            <v>Ноты-35</v>
          </cell>
        </row>
        <row r="26">
          <cell r="A26" t="str">
            <v>KZ8LK1202995</v>
          </cell>
          <cell r="B26" t="str">
            <v>257/n</v>
          </cell>
          <cell r="C26">
            <v>36181</v>
          </cell>
          <cell r="D26">
            <v>36203</v>
          </cell>
          <cell r="E26">
            <v>21</v>
          </cell>
          <cell r="F26">
            <v>98.65</v>
          </cell>
          <cell r="G26">
            <v>98.64</v>
          </cell>
          <cell r="H26">
            <v>23.720223010643601</v>
          </cell>
          <cell r="I26">
            <v>300000000</v>
          </cell>
          <cell r="J26">
            <v>7354614</v>
          </cell>
          <cell r="K26" t="str">
            <v>н/д</v>
          </cell>
          <cell r="L26">
            <v>7742985.6926507903</v>
          </cell>
          <cell r="M26">
            <v>763845538.58000004</v>
          </cell>
          <cell r="N26" t="str">
            <v>н/д</v>
          </cell>
          <cell r="O26" t="str">
            <v>н/д</v>
          </cell>
          <cell r="P26">
            <v>100</v>
          </cell>
          <cell r="Q26" t="str">
            <v>н/д</v>
          </cell>
          <cell r="R26" t="str">
            <v>н/д</v>
          </cell>
          <cell r="S26">
            <v>60</v>
          </cell>
          <cell r="T26" t="str">
            <v>Ноты-21</v>
          </cell>
        </row>
        <row r="27">
          <cell r="A27" t="str">
            <v>KZ8EK0502994</v>
          </cell>
          <cell r="B27" t="str">
            <v>258/n</v>
          </cell>
          <cell r="C27">
            <v>36182</v>
          </cell>
          <cell r="D27">
            <v>36196</v>
          </cell>
          <cell r="E27">
            <v>14</v>
          </cell>
          <cell r="F27">
            <v>99.1</v>
          </cell>
          <cell r="G27">
            <v>99.07</v>
          </cell>
          <cell r="H27">
            <v>23.612512613521801</v>
          </cell>
          <cell r="I27">
            <v>300000000</v>
          </cell>
          <cell r="J27">
            <v>8728411</v>
          </cell>
          <cell r="K27">
            <v>864750410.44000006</v>
          </cell>
          <cell r="L27">
            <v>7018411</v>
          </cell>
          <cell r="M27">
            <v>695513523.00999999</v>
          </cell>
          <cell r="N27">
            <v>288.25013681333297</v>
          </cell>
          <cell r="O27" t="str">
            <v>н/д</v>
          </cell>
          <cell r="P27">
            <v>100</v>
          </cell>
          <cell r="Q27" t="str">
            <v>н/д</v>
          </cell>
          <cell r="R27" t="str">
            <v>н/д</v>
          </cell>
          <cell r="S27">
            <v>60</v>
          </cell>
          <cell r="T27" t="str">
            <v>Ноты-14</v>
          </cell>
        </row>
        <row r="28">
          <cell r="A28" t="str">
            <v>KZ46L2907999</v>
          </cell>
          <cell r="B28" t="str">
            <v>100/6</v>
          </cell>
          <cell r="C28">
            <v>36185</v>
          </cell>
          <cell r="D28">
            <v>36370</v>
          </cell>
          <cell r="E28">
            <v>184</v>
          </cell>
          <cell r="F28">
            <v>89</v>
          </cell>
          <cell r="G28">
            <v>89</v>
          </cell>
          <cell r="H28">
            <v>24.7191011235955</v>
          </cell>
          <cell r="I28">
            <v>400000000</v>
          </cell>
          <cell r="J28">
            <v>1511798</v>
          </cell>
          <cell r="K28">
            <v>131687000.22</v>
          </cell>
          <cell r="L28">
            <v>561798</v>
          </cell>
          <cell r="M28">
            <v>50000000.219999999</v>
          </cell>
          <cell r="N28">
            <v>32.921750054999997</v>
          </cell>
          <cell r="O28">
            <v>5</v>
          </cell>
          <cell r="P28">
            <v>100</v>
          </cell>
          <cell r="Q28" t="str">
            <v>н/д</v>
          </cell>
          <cell r="R28" t="str">
            <v>н/д</v>
          </cell>
          <cell r="S28">
            <v>50</v>
          </cell>
          <cell r="T28" t="str">
            <v>ГКО-6</v>
          </cell>
        </row>
        <row r="29">
          <cell r="A29" t="str">
            <v>KZ43L2904993</v>
          </cell>
          <cell r="B29" t="str">
            <v>222/3</v>
          </cell>
          <cell r="C29">
            <v>36186</v>
          </cell>
          <cell r="D29">
            <v>36279</v>
          </cell>
          <cell r="E29">
            <v>94</v>
          </cell>
          <cell r="F29">
            <v>94.34</v>
          </cell>
          <cell r="G29">
            <v>94.31</v>
          </cell>
          <cell r="H29">
            <v>23.998304006784</v>
          </cell>
          <cell r="I29">
            <v>500000000</v>
          </cell>
          <cell r="J29">
            <v>10619949</v>
          </cell>
          <cell r="K29">
            <v>1000582160.74</v>
          </cell>
          <cell r="L29">
            <v>7151878</v>
          </cell>
          <cell r="M29">
            <v>674679904.51999998</v>
          </cell>
          <cell r="N29">
            <v>200.116432148</v>
          </cell>
          <cell r="O29">
            <v>9</v>
          </cell>
          <cell r="P29">
            <v>100</v>
          </cell>
          <cell r="Q29" t="str">
            <v>н/д</v>
          </cell>
          <cell r="R29" t="str">
            <v>н/д</v>
          </cell>
          <cell r="S29">
            <v>50</v>
          </cell>
          <cell r="T29" t="str">
            <v>ГКО-3</v>
          </cell>
        </row>
        <row r="30">
          <cell r="A30" t="str">
            <v>KZ8SK2502992</v>
          </cell>
          <cell r="B30" t="str">
            <v>259/n</v>
          </cell>
          <cell r="C30">
            <v>36187</v>
          </cell>
          <cell r="D30">
            <v>36216</v>
          </cell>
          <cell r="E30">
            <v>28</v>
          </cell>
          <cell r="F30">
            <v>98.19</v>
          </cell>
          <cell r="G30">
            <v>98.18</v>
          </cell>
          <cell r="H30">
            <v>23.963743762093898</v>
          </cell>
          <cell r="I30">
            <v>300000000</v>
          </cell>
          <cell r="J30">
            <v>8880241</v>
          </cell>
          <cell r="K30">
            <v>871672319.63999999</v>
          </cell>
          <cell r="L30">
            <v>5878535</v>
          </cell>
          <cell r="M30">
            <v>577210351.64999998</v>
          </cell>
          <cell r="N30">
            <v>290.55743988</v>
          </cell>
          <cell r="O30" t="str">
            <v>н/д</v>
          </cell>
          <cell r="P30">
            <v>100</v>
          </cell>
          <cell r="Q30" t="str">
            <v>н/д</v>
          </cell>
          <cell r="R30" t="str">
            <v>н/д</v>
          </cell>
          <cell r="S30">
            <v>60</v>
          </cell>
          <cell r="T30" t="str">
            <v>Ноты-28</v>
          </cell>
        </row>
        <row r="31">
          <cell r="A31" t="str">
            <v>KZ8LK1902990</v>
          </cell>
          <cell r="B31" t="str">
            <v>260/n</v>
          </cell>
          <cell r="C31">
            <v>36188</v>
          </cell>
          <cell r="D31">
            <v>36210</v>
          </cell>
          <cell r="E31">
            <v>21</v>
          </cell>
          <cell r="F31">
            <v>98.64</v>
          </cell>
          <cell r="G31">
            <v>98.64</v>
          </cell>
          <cell r="H31">
            <v>23.898350905650201</v>
          </cell>
          <cell r="I31">
            <v>300000000</v>
          </cell>
          <cell r="J31">
            <v>9763025</v>
          </cell>
          <cell r="K31">
            <v>962783763.86000001</v>
          </cell>
          <cell r="L31">
            <v>6241075</v>
          </cell>
          <cell r="M31">
            <v>615622177.36000001</v>
          </cell>
          <cell r="N31">
            <v>320.92792128666702</v>
          </cell>
          <cell r="O31" t="str">
            <v>н/д</v>
          </cell>
          <cell r="P31">
            <v>100</v>
          </cell>
          <cell r="Q31" t="str">
            <v>н/д</v>
          </cell>
          <cell r="R31" t="str">
            <v>н/д</v>
          </cell>
          <cell r="S31">
            <v>60</v>
          </cell>
          <cell r="T31" t="str">
            <v>Ноты-21</v>
          </cell>
        </row>
        <row r="32">
          <cell r="A32" t="str">
            <v>KZ8EK1202990</v>
          </cell>
          <cell r="B32" t="str">
            <v>261/n</v>
          </cell>
          <cell r="C32">
            <v>36189</v>
          </cell>
          <cell r="D32">
            <v>36203</v>
          </cell>
          <cell r="E32">
            <v>14</v>
          </cell>
          <cell r="F32">
            <v>99.13</v>
          </cell>
          <cell r="G32">
            <v>99.1</v>
          </cell>
          <cell r="H32">
            <v>22.818521133864699</v>
          </cell>
          <cell r="I32">
            <v>300000000</v>
          </cell>
          <cell r="J32">
            <v>15063364</v>
          </cell>
          <cell r="K32">
            <v>1492881280.3399999</v>
          </cell>
          <cell r="L32">
            <v>10351842</v>
          </cell>
          <cell r="M32">
            <v>1026169418.42</v>
          </cell>
          <cell r="N32">
            <v>497.627093446667</v>
          </cell>
          <cell r="O32" t="str">
            <v>н/д</v>
          </cell>
          <cell r="P32">
            <v>100</v>
          </cell>
          <cell r="Q32" t="str">
            <v>н/д</v>
          </cell>
          <cell r="R32" t="str">
            <v>н/д</v>
          </cell>
          <cell r="S32">
            <v>60</v>
          </cell>
          <cell r="T32" t="str">
            <v>Ноты-14</v>
          </cell>
        </row>
        <row r="33">
          <cell r="A33" t="str">
            <v>KZ46L0508997</v>
          </cell>
          <cell r="B33" t="str">
            <v>101/6</v>
          </cell>
          <cell r="C33">
            <v>36192</v>
          </cell>
          <cell r="D33">
            <v>36377</v>
          </cell>
          <cell r="E33">
            <v>184</v>
          </cell>
          <cell r="F33">
            <v>89.01</v>
          </cell>
          <cell r="G33">
            <v>89.01</v>
          </cell>
          <cell r="H33">
            <v>24.693854623076</v>
          </cell>
          <cell r="I33">
            <v>400000000</v>
          </cell>
          <cell r="J33">
            <v>4904489</v>
          </cell>
          <cell r="K33">
            <v>434438715.88999999</v>
          </cell>
          <cell r="L33">
            <v>4044489</v>
          </cell>
          <cell r="M33">
            <v>359999965.88999999</v>
          </cell>
          <cell r="N33">
            <v>108.60967897250001</v>
          </cell>
          <cell r="O33">
            <v>4</v>
          </cell>
          <cell r="P33">
            <v>100</v>
          </cell>
          <cell r="Q33" t="str">
            <v>н/д</v>
          </cell>
          <cell r="R33" t="str">
            <v>н/д</v>
          </cell>
          <cell r="S33">
            <v>50</v>
          </cell>
          <cell r="T33" t="str">
            <v>ГКО-6</v>
          </cell>
        </row>
        <row r="34">
          <cell r="A34" t="str">
            <v>KZ43L0605998</v>
          </cell>
          <cell r="B34" t="str">
            <v>223/3</v>
          </cell>
          <cell r="C34">
            <v>36193</v>
          </cell>
          <cell r="D34">
            <v>36286</v>
          </cell>
          <cell r="E34">
            <v>94</v>
          </cell>
          <cell r="F34">
            <v>94.35</v>
          </cell>
          <cell r="G34">
            <v>94.33</v>
          </cell>
          <cell r="H34">
            <v>23.953365129835699</v>
          </cell>
          <cell r="I34">
            <v>600000000</v>
          </cell>
          <cell r="J34">
            <v>8851808</v>
          </cell>
          <cell r="K34">
            <v>834050184.69000006</v>
          </cell>
          <cell r="L34">
            <v>4991087</v>
          </cell>
          <cell r="M34">
            <v>470902809.97000003</v>
          </cell>
          <cell r="N34">
            <v>139.00836411500001</v>
          </cell>
          <cell r="O34">
            <v>11</v>
          </cell>
          <cell r="P34">
            <v>100</v>
          </cell>
          <cell r="Q34" t="str">
            <v>н/д</v>
          </cell>
          <cell r="R34" t="str">
            <v>н/д</v>
          </cell>
          <cell r="S34">
            <v>50</v>
          </cell>
          <cell r="T34" t="str">
            <v>ГКО-3</v>
          </cell>
        </row>
        <row r="35">
          <cell r="A35" t="str">
            <v>KZ95K1103995</v>
          </cell>
          <cell r="B35" t="str">
            <v>262/n</v>
          </cell>
          <cell r="C35">
            <v>36194</v>
          </cell>
          <cell r="D35">
            <v>36230</v>
          </cell>
          <cell r="E35">
            <v>35</v>
          </cell>
          <cell r="F35">
            <v>97.78</v>
          </cell>
          <cell r="G35">
            <v>97.7</v>
          </cell>
          <cell r="H35">
            <v>23.612190632031101</v>
          </cell>
          <cell r="I35">
            <v>300000000</v>
          </cell>
          <cell r="J35">
            <v>10529523</v>
          </cell>
          <cell r="K35">
            <v>1029476599.29</v>
          </cell>
          <cell r="L35">
            <v>9740723</v>
          </cell>
          <cell r="M35">
            <v>952436376.28999996</v>
          </cell>
          <cell r="N35">
            <v>343.15886642999999</v>
          </cell>
          <cell r="O35" t="str">
            <v>н/д</v>
          </cell>
          <cell r="P35">
            <v>100</v>
          </cell>
          <cell r="Q35" t="str">
            <v>н/д</v>
          </cell>
          <cell r="R35" t="str">
            <v>н/д</v>
          </cell>
          <cell r="S35">
            <v>60</v>
          </cell>
          <cell r="T35" t="str">
            <v>Ноты-35</v>
          </cell>
        </row>
        <row r="36">
          <cell r="A36" t="str">
            <v>KZ8SK0503992</v>
          </cell>
          <cell r="B36" t="str">
            <v>263/n</v>
          </cell>
          <cell r="C36">
            <v>36195</v>
          </cell>
          <cell r="D36">
            <v>36224</v>
          </cell>
          <cell r="E36">
            <v>28</v>
          </cell>
          <cell r="F36">
            <v>98.19</v>
          </cell>
          <cell r="G36">
            <v>98.18</v>
          </cell>
          <cell r="H36">
            <v>23.963743762093898</v>
          </cell>
          <cell r="I36">
            <v>300000000</v>
          </cell>
          <cell r="J36">
            <v>12409120</v>
          </cell>
          <cell r="K36">
            <v>1218168492.3</v>
          </cell>
          <cell r="L36">
            <v>7097235</v>
          </cell>
          <cell r="M36">
            <v>696876736.26999998</v>
          </cell>
          <cell r="N36">
            <v>406.05616409999999</v>
          </cell>
          <cell r="O36" t="str">
            <v>н/д</v>
          </cell>
          <cell r="P36">
            <v>100</v>
          </cell>
          <cell r="Q36" t="str">
            <v>н/д</v>
          </cell>
          <cell r="R36" t="str">
            <v>н/д</v>
          </cell>
          <cell r="S36">
            <v>60</v>
          </cell>
          <cell r="T36" t="str">
            <v>Ноты-28</v>
          </cell>
        </row>
        <row r="37">
          <cell r="A37" t="str">
            <v>KZ8EK1902995</v>
          </cell>
          <cell r="B37" t="str">
            <v>264/n</v>
          </cell>
          <cell r="C37">
            <v>36196</v>
          </cell>
          <cell r="D37">
            <v>36210</v>
          </cell>
          <cell r="E37">
            <v>14</v>
          </cell>
          <cell r="F37">
            <v>99.12</v>
          </cell>
          <cell r="G37">
            <v>99.11</v>
          </cell>
          <cell r="H37">
            <v>23.083131557707699</v>
          </cell>
          <cell r="I37">
            <v>300000000</v>
          </cell>
          <cell r="J37">
            <v>9069870</v>
          </cell>
          <cell r="K37">
            <v>898805677</v>
          </cell>
          <cell r="L37">
            <v>6638146</v>
          </cell>
          <cell r="M37">
            <v>657973031.51999998</v>
          </cell>
          <cell r="N37">
            <v>299.60189233333301</v>
          </cell>
          <cell r="O37" t="str">
            <v>н/д</v>
          </cell>
          <cell r="P37">
            <v>100</v>
          </cell>
          <cell r="Q37" t="str">
            <v>н/д</v>
          </cell>
          <cell r="R37" t="str">
            <v>н/д</v>
          </cell>
          <cell r="S37">
            <v>60</v>
          </cell>
          <cell r="T37" t="str">
            <v>Ноты-14</v>
          </cell>
        </row>
        <row r="38">
          <cell r="A38" t="str">
            <v>KZ46L1208993</v>
          </cell>
          <cell r="B38" t="str">
            <v>102/6</v>
          </cell>
          <cell r="C38">
            <v>36199</v>
          </cell>
          <cell r="D38">
            <v>36384</v>
          </cell>
          <cell r="E38">
            <v>184</v>
          </cell>
          <cell r="F38">
            <v>89.01</v>
          </cell>
          <cell r="G38">
            <v>88.87</v>
          </cell>
          <cell r="H38">
            <v>24.693854623076</v>
          </cell>
          <cell r="I38">
            <v>400000000</v>
          </cell>
          <cell r="J38">
            <v>6772308</v>
          </cell>
          <cell r="K38">
            <v>600760462</v>
          </cell>
          <cell r="L38">
            <v>5762308</v>
          </cell>
          <cell r="M38">
            <v>512886912</v>
          </cell>
          <cell r="N38">
            <v>150.19011549999999</v>
          </cell>
          <cell r="O38">
            <v>5</v>
          </cell>
          <cell r="P38">
            <v>100</v>
          </cell>
          <cell r="Q38" t="str">
            <v>н/д</v>
          </cell>
          <cell r="R38" t="str">
            <v>н/д</v>
          </cell>
          <cell r="S38">
            <v>50</v>
          </cell>
          <cell r="T38" t="str">
            <v>ГКО-6</v>
          </cell>
        </row>
        <row r="39">
          <cell r="A39" t="str">
            <v>KZ43L1305994</v>
          </cell>
          <cell r="B39" t="str">
            <v>224/3</v>
          </cell>
          <cell r="C39">
            <v>36200</v>
          </cell>
          <cell r="D39">
            <v>36293</v>
          </cell>
          <cell r="E39">
            <v>94</v>
          </cell>
          <cell r="F39">
            <v>94.35</v>
          </cell>
          <cell r="G39">
            <v>94.35</v>
          </cell>
          <cell r="H39">
            <v>23.953365129835699</v>
          </cell>
          <cell r="I39">
            <v>500000000</v>
          </cell>
          <cell r="J39">
            <v>6076171</v>
          </cell>
          <cell r="K39">
            <v>572022744.55999994</v>
          </cell>
          <cell r="L39">
            <v>755931</v>
          </cell>
          <cell r="M39">
            <v>71322238.760000005</v>
          </cell>
          <cell r="N39">
            <v>114.404548912</v>
          </cell>
          <cell r="O39">
            <v>10</v>
          </cell>
          <cell r="P39">
            <v>100</v>
          </cell>
          <cell r="Q39" t="str">
            <v>н/д</v>
          </cell>
          <cell r="R39" t="str">
            <v>н/д</v>
          </cell>
          <cell r="S39">
            <v>50</v>
          </cell>
          <cell r="T39" t="str">
            <v>ГКО-3</v>
          </cell>
        </row>
        <row r="40">
          <cell r="A40" t="str">
            <v>KZ8EK2502992</v>
          </cell>
          <cell r="B40" t="str">
            <v>265/n</v>
          </cell>
          <cell r="C40">
            <v>36201</v>
          </cell>
          <cell r="D40">
            <v>36216</v>
          </cell>
          <cell r="E40">
            <v>14</v>
          </cell>
          <cell r="F40">
            <v>99.13</v>
          </cell>
          <cell r="G40">
            <v>99.11</v>
          </cell>
          <cell r="H40">
            <v>22.818521133864699</v>
          </cell>
          <cell r="I40">
            <v>300000000</v>
          </cell>
          <cell r="J40">
            <v>5584611</v>
          </cell>
          <cell r="K40">
            <v>553374715.5</v>
          </cell>
          <cell r="L40">
            <v>4167109</v>
          </cell>
          <cell r="M40">
            <v>413076657.30000001</v>
          </cell>
          <cell r="N40">
            <v>184.45823849999999</v>
          </cell>
          <cell r="O40" t="str">
            <v>н/д</v>
          </cell>
          <cell r="P40">
            <v>100</v>
          </cell>
          <cell r="Q40" t="str">
            <v>н/д</v>
          </cell>
          <cell r="R40" t="str">
            <v>н/д</v>
          </cell>
          <cell r="S40">
            <v>60</v>
          </cell>
          <cell r="T40" t="str">
            <v>Ноты-14</v>
          </cell>
        </row>
        <row r="41">
          <cell r="A41" t="str">
            <v>KZ95K1903998</v>
          </cell>
          <cell r="B41" t="str">
            <v>266/n</v>
          </cell>
          <cell r="C41">
            <v>36202</v>
          </cell>
          <cell r="D41">
            <v>36238</v>
          </cell>
          <cell r="E41">
            <v>35</v>
          </cell>
          <cell r="F41">
            <v>97.77</v>
          </cell>
          <cell r="G41">
            <v>97.76</v>
          </cell>
          <cell r="H41">
            <v>23.720977805052701</v>
          </cell>
          <cell r="I41">
            <v>300000000</v>
          </cell>
          <cell r="J41">
            <v>13730152</v>
          </cell>
          <cell r="K41">
            <v>1341970413.6900001</v>
          </cell>
          <cell r="L41">
            <v>7672607</v>
          </cell>
          <cell r="M41">
            <v>750150486.38999999</v>
          </cell>
          <cell r="N41">
            <v>447.32347123</v>
          </cell>
          <cell r="O41" t="str">
            <v>н/д</v>
          </cell>
          <cell r="P41">
            <v>100</v>
          </cell>
          <cell r="Q41" t="str">
            <v>н/д</v>
          </cell>
          <cell r="R41" t="str">
            <v>н/д</v>
          </cell>
          <cell r="S41">
            <v>60</v>
          </cell>
          <cell r="T41" t="str">
            <v>Ноты-35</v>
          </cell>
        </row>
        <row r="42">
          <cell r="A42" t="str">
            <v>KZ96K2603991</v>
          </cell>
          <cell r="B42" t="str">
            <v>267/n</v>
          </cell>
          <cell r="C42">
            <v>36203</v>
          </cell>
          <cell r="D42">
            <v>36245</v>
          </cell>
          <cell r="E42">
            <v>42</v>
          </cell>
          <cell r="F42">
            <v>97.33</v>
          </cell>
          <cell r="G42">
            <v>97.31</v>
          </cell>
          <cell r="H42">
            <v>23.774786807767398</v>
          </cell>
          <cell r="I42">
            <v>300000000</v>
          </cell>
          <cell r="J42">
            <v>8801196</v>
          </cell>
          <cell r="K42">
            <v>856193206.63</v>
          </cell>
          <cell r="L42">
            <v>5879336</v>
          </cell>
          <cell r="M42">
            <v>572239873.63</v>
          </cell>
          <cell r="N42">
            <v>285.397735543333</v>
          </cell>
          <cell r="O42" t="str">
            <v>н/д</v>
          </cell>
          <cell r="P42">
            <v>100</v>
          </cell>
          <cell r="Q42" t="str">
            <v>н/д</v>
          </cell>
          <cell r="R42" t="str">
            <v>н/д</v>
          </cell>
          <cell r="S42">
            <v>60</v>
          </cell>
          <cell r="T42" t="str">
            <v>Ноты-42</v>
          </cell>
        </row>
        <row r="43">
          <cell r="A43" t="str">
            <v>KZ46L1908998</v>
          </cell>
          <cell r="B43" t="str">
            <v>103/6</v>
          </cell>
          <cell r="C43">
            <v>36206</v>
          </cell>
          <cell r="D43">
            <v>36391</v>
          </cell>
          <cell r="E43">
            <v>184</v>
          </cell>
          <cell r="F43">
            <v>89.01</v>
          </cell>
          <cell r="G43">
            <v>88.89</v>
          </cell>
          <cell r="H43">
            <v>24.693854623076</v>
          </cell>
          <cell r="I43">
            <v>400000000</v>
          </cell>
          <cell r="J43">
            <v>6704450</v>
          </cell>
          <cell r="K43">
            <v>595176597.75</v>
          </cell>
          <cell r="L43">
            <v>5754450</v>
          </cell>
          <cell r="M43">
            <v>512186097.75</v>
          </cell>
          <cell r="N43">
            <v>148.79414943750001</v>
          </cell>
          <cell r="O43">
            <v>6</v>
          </cell>
          <cell r="P43">
            <v>100</v>
          </cell>
          <cell r="Q43" t="str">
            <v>н/д</v>
          </cell>
          <cell r="R43" t="str">
            <v>н/д</v>
          </cell>
          <cell r="S43">
            <v>50</v>
          </cell>
          <cell r="T43" t="str">
            <v>ГКО-6</v>
          </cell>
        </row>
        <row r="44">
          <cell r="A44" t="str">
            <v>KZ43L2005999</v>
          </cell>
          <cell r="B44" t="str">
            <v>225/3</v>
          </cell>
          <cell r="C44">
            <v>36207</v>
          </cell>
          <cell r="D44">
            <v>36300</v>
          </cell>
          <cell r="E44">
            <v>94</v>
          </cell>
          <cell r="F44">
            <v>94.35</v>
          </cell>
          <cell r="G44">
            <v>94.31</v>
          </cell>
          <cell r="H44">
            <v>23.953365129835699</v>
          </cell>
          <cell r="I44">
            <v>600000000</v>
          </cell>
          <cell r="J44">
            <v>11695051</v>
          </cell>
          <cell r="K44">
            <v>1102810013.29</v>
          </cell>
          <cell r="L44">
            <v>9699708</v>
          </cell>
          <cell r="M44">
            <v>915127069.44000006</v>
          </cell>
          <cell r="N44">
            <v>183.80166888166701</v>
          </cell>
          <cell r="O44">
            <v>10</v>
          </cell>
          <cell r="P44">
            <v>100</v>
          </cell>
          <cell r="Q44" t="str">
            <v>н/д</v>
          </cell>
          <cell r="R44" t="str">
            <v>н/д</v>
          </cell>
          <cell r="S44">
            <v>50</v>
          </cell>
          <cell r="T44" t="str">
            <v>ГКО-3</v>
          </cell>
        </row>
        <row r="45">
          <cell r="A45" t="str">
            <v>KZ8SK1803995</v>
          </cell>
          <cell r="B45" t="str">
            <v>268/n</v>
          </cell>
          <cell r="C45">
            <v>36208</v>
          </cell>
          <cell r="D45">
            <v>36237</v>
          </cell>
          <cell r="E45">
            <v>28</v>
          </cell>
          <cell r="F45">
            <v>98.2</v>
          </cell>
          <cell r="G45">
            <v>98.19</v>
          </cell>
          <cell r="H45">
            <v>23.8289205702647</v>
          </cell>
          <cell r="I45">
            <v>300000000</v>
          </cell>
          <cell r="J45">
            <v>6897436</v>
          </cell>
          <cell r="K45">
            <v>677046220.08000004</v>
          </cell>
          <cell r="L45">
            <v>4620372</v>
          </cell>
          <cell r="M45">
            <v>453713111.39999998</v>
          </cell>
          <cell r="N45">
            <v>225.68207336</v>
          </cell>
          <cell r="O45" t="str">
            <v>н/д</v>
          </cell>
          <cell r="P45">
            <v>100</v>
          </cell>
          <cell r="Q45" t="str">
            <v>н/д</v>
          </cell>
          <cell r="R45" t="str">
            <v>н/д</v>
          </cell>
          <cell r="S45">
            <v>60</v>
          </cell>
          <cell r="T45" t="str">
            <v>Ноты-28</v>
          </cell>
        </row>
        <row r="46">
          <cell r="A46" t="str">
            <v>KZ96K0204990</v>
          </cell>
          <cell r="B46" t="str">
            <v>269/n</v>
          </cell>
          <cell r="C46">
            <v>36209</v>
          </cell>
          <cell r="D46">
            <v>36252</v>
          </cell>
          <cell r="E46">
            <v>42</v>
          </cell>
          <cell r="F46">
            <v>97.31</v>
          </cell>
          <cell r="G46">
            <v>97.28</v>
          </cell>
          <cell r="H46">
            <v>23.957798102284801</v>
          </cell>
          <cell r="I46">
            <v>300000000</v>
          </cell>
          <cell r="J46">
            <v>7450825</v>
          </cell>
          <cell r="K46">
            <v>724826310.45000005</v>
          </cell>
          <cell r="L46">
            <v>5898760.1752132401</v>
          </cell>
          <cell r="M46">
            <v>574008352.64999998</v>
          </cell>
          <cell r="N46">
            <v>241.60877015</v>
          </cell>
          <cell r="O46" t="str">
            <v>н/д</v>
          </cell>
          <cell r="P46">
            <v>100</v>
          </cell>
          <cell r="S46">
            <v>60</v>
          </cell>
          <cell r="T46" t="str">
            <v>Ноты-42</v>
          </cell>
        </row>
        <row r="47">
          <cell r="A47" t="str">
            <v>KZ8EK0503992</v>
          </cell>
          <cell r="B47" t="str">
            <v>270/n</v>
          </cell>
          <cell r="C47">
            <v>36210</v>
          </cell>
          <cell r="D47">
            <v>36224</v>
          </cell>
          <cell r="E47">
            <v>14</v>
          </cell>
          <cell r="F47">
            <v>99.13</v>
          </cell>
          <cell r="G47">
            <v>99.13</v>
          </cell>
          <cell r="H47">
            <v>22.818521133864699</v>
          </cell>
          <cell r="I47">
            <v>300000000</v>
          </cell>
          <cell r="J47">
            <v>17624833</v>
          </cell>
          <cell r="K47">
            <v>1746646056.72</v>
          </cell>
          <cell r="L47">
            <v>9825149</v>
          </cell>
          <cell r="M47">
            <v>973967020.37</v>
          </cell>
          <cell r="N47">
            <v>582.21535224000002</v>
          </cell>
          <cell r="O47" t="str">
            <v>н/д</v>
          </cell>
          <cell r="P47">
            <v>100</v>
          </cell>
          <cell r="Q47" t="str">
            <v>н/д</v>
          </cell>
          <cell r="R47" t="str">
            <v>н/д</v>
          </cell>
          <cell r="S47">
            <v>60</v>
          </cell>
          <cell r="T47" t="str">
            <v>Ноты-14</v>
          </cell>
        </row>
        <row r="48">
          <cell r="A48" t="str">
            <v>KZ46L2608993</v>
          </cell>
          <cell r="B48" t="str">
            <v>104/6</v>
          </cell>
          <cell r="C48">
            <v>36213</v>
          </cell>
          <cell r="D48">
            <v>36398</v>
          </cell>
          <cell r="E48">
            <v>184</v>
          </cell>
          <cell r="F48">
            <v>89.01</v>
          </cell>
          <cell r="G48">
            <v>89</v>
          </cell>
          <cell r="H48">
            <v>24.693854623076</v>
          </cell>
          <cell r="I48">
            <v>400000000</v>
          </cell>
          <cell r="J48">
            <v>6063641</v>
          </cell>
          <cell r="K48">
            <v>537188549</v>
          </cell>
          <cell r="L48">
            <v>3763641</v>
          </cell>
          <cell r="M48">
            <v>335000049</v>
          </cell>
          <cell r="N48">
            <v>134.29713724999999</v>
          </cell>
          <cell r="O48">
            <v>5</v>
          </cell>
          <cell r="P48">
            <v>100</v>
          </cell>
          <cell r="Q48" t="str">
            <v>н/д</v>
          </cell>
          <cell r="R48" t="str">
            <v>н/д</v>
          </cell>
          <cell r="S48">
            <v>50</v>
          </cell>
          <cell r="T48" t="str">
            <v>ГКО-6</v>
          </cell>
        </row>
        <row r="49">
          <cell r="A49" t="str">
            <v>KZ43L2705994</v>
          </cell>
          <cell r="B49" t="str">
            <v>226/3</v>
          </cell>
          <cell r="C49">
            <v>36214</v>
          </cell>
          <cell r="D49">
            <v>36307</v>
          </cell>
          <cell r="E49">
            <v>94</v>
          </cell>
          <cell r="F49">
            <v>94.35</v>
          </cell>
          <cell r="G49">
            <v>94.33</v>
          </cell>
          <cell r="H49">
            <v>23.953365129835699</v>
          </cell>
          <cell r="I49">
            <v>600000000</v>
          </cell>
          <cell r="J49">
            <v>11050506</v>
          </cell>
          <cell r="K49">
            <v>1041579505.04</v>
          </cell>
          <cell r="L49">
            <v>7156606</v>
          </cell>
          <cell r="M49">
            <v>675221614.03999996</v>
          </cell>
          <cell r="N49">
            <v>173.59658417333301</v>
          </cell>
          <cell r="O49">
            <v>10</v>
          </cell>
          <cell r="P49">
            <v>100</v>
          </cell>
          <cell r="Q49" t="str">
            <v>н/д</v>
          </cell>
          <cell r="R49" t="str">
            <v>н/д</v>
          </cell>
          <cell r="S49">
            <v>50</v>
          </cell>
          <cell r="T49" t="str">
            <v>ГКО-3</v>
          </cell>
        </row>
        <row r="50">
          <cell r="A50" t="str">
            <v>KZ8SK2503990</v>
          </cell>
          <cell r="B50" t="str">
            <v>271/n</v>
          </cell>
          <cell r="C50">
            <v>36215</v>
          </cell>
          <cell r="D50">
            <v>36244</v>
          </cell>
          <cell r="E50">
            <v>28</v>
          </cell>
          <cell r="F50">
            <v>98.2</v>
          </cell>
          <cell r="G50">
            <v>98.2</v>
          </cell>
          <cell r="H50">
            <v>23.8289205702647</v>
          </cell>
          <cell r="I50">
            <v>300000000</v>
          </cell>
          <cell r="J50">
            <v>10879938</v>
          </cell>
          <cell r="K50">
            <v>1067771480.09</v>
          </cell>
          <cell r="L50">
            <v>5132217</v>
          </cell>
          <cell r="M50">
            <v>503983763</v>
          </cell>
          <cell r="N50">
            <v>355.92382669666699</v>
          </cell>
          <cell r="O50" t="str">
            <v>н/д</v>
          </cell>
          <cell r="P50">
            <v>100</v>
          </cell>
          <cell r="Q50" t="str">
            <v>н/д</v>
          </cell>
          <cell r="R50" t="str">
            <v>н/д</v>
          </cell>
          <cell r="S50">
            <v>60</v>
          </cell>
          <cell r="T50" t="str">
            <v>Ноты-28</v>
          </cell>
        </row>
        <row r="51">
          <cell r="A51" t="str">
            <v>KZ95K0204992</v>
          </cell>
          <cell r="B51" t="str">
            <v>272/n</v>
          </cell>
          <cell r="C51">
            <v>36216</v>
          </cell>
          <cell r="D51">
            <v>36252</v>
          </cell>
          <cell r="E51">
            <v>35</v>
          </cell>
          <cell r="F51">
            <v>97.76</v>
          </cell>
          <cell r="G51">
            <v>97.75</v>
          </cell>
          <cell r="H51">
            <v>23.829787234042499</v>
          </cell>
          <cell r="I51">
            <v>300000000</v>
          </cell>
          <cell r="J51">
            <v>3577074</v>
          </cell>
          <cell r="K51">
            <v>348335520.72000003</v>
          </cell>
          <cell r="L51">
            <v>1590162</v>
          </cell>
          <cell r="M51">
            <v>155452502.62</v>
          </cell>
          <cell r="N51">
            <v>116.11184024000001</v>
          </cell>
          <cell r="O51" t="str">
            <v>н/д</v>
          </cell>
          <cell r="P51">
            <v>100</v>
          </cell>
          <cell r="S51">
            <v>60</v>
          </cell>
          <cell r="T51" t="str">
            <v>Ноты-35</v>
          </cell>
        </row>
        <row r="52">
          <cell r="A52" t="str">
            <v>KZ97K1604998</v>
          </cell>
          <cell r="B52" t="str">
            <v>273/n</v>
          </cell>
          <cell r="C52">
            <v>36217</v>
          </cell>
          <cell r="D52">
            <v>36266</v>
          </cell>
          <cell r="E52">
            <v>49</v>
          </cell>
          <cell r="F52">
            <v>96.88</v>
          </cell>
          <cell r="G52">
            <v>96.88</v>
          </cell>
          <cell r="H52">
            <v>23.9235578624514</v>
          </cell>
          <cell r="I52">
            <v>300000000</v>
          </cell>
          <cell r="J52">
            <v>3550022</v>
          </cell>
          <cell r="K52">
            <v>343180756.80000001</v>
          </cell>
          <cell r="L52">
            <v>1180110</v>
          </cell>
          <cell r="M52">
            <v>114329056.8</v>
          </cell>
          <cell r="N52">
            <v>114.39358559999999</v>
          </cell>
          <cell r="O52" t="str">
            <v>н/д</v>
          </cell>
          <cell r="P52">
            <v>100</v>
          </cell>
          <cell r="Q52" t="str">
            <v>н/д</v>
          </cell>
          <cell r="R52" t="str">
            <v>н/д</v>
          </cell>
          <cell r="S52">
            <v>60</v>
          </cell>
          <cell r="T52" t="str">
            <v>Ноты-49</v>
          </cell>
        </row>
        <row r="53">
          <cell r="A53" t="str">
            <v>KZ46L0209992</v>
          </cell>
          <cell r="B53" t="str">
            <v>105/6</v>
          </cell>
          <cell r="C53">
            <v>36220</v>
          </cell>
          <cell r="D53">
            <v>36405</v>
          </cell>
          <cell r="E53">
            <v>184</v>
          </cell>
          <cell r="F53">
            <v>89.01</v>
          </cell>
          <cell r="G53">
            <v>89</v>
          </cell>
          <cell r="H53">
            <v>24.693854623076</v>
          </cell>
          <cell r="I53">
            <v>400000000</v>
          </cell>
          <cell r="J53">
            <v>1943475</v>
          </cell>
          <cell r="K53">
            <v>171786800.00999999</v>
          </cell>
          <cell r="L53">
            <v>1143475</v>
          </cell>
          <cell r="M53">
            <v>101780200.01000001</v>
          </cell>
          <cell r="N53">
            <v>42.946700002500002</v>
          </cell>
          <cell r="O53">
            <v>5</v>
          </cell>
          <cell r="P53">
            <v>100</v>
          </cell>
          <cell r="Q53" t="str">
            <v>н/д</v>
          </cell>
          <cell r="R53" t="str">
            <v>н/д</v>
          </cell>
          <cell r="S53">
            <v>50</v>
          </cell>
          <cell r="T53" t="str">
            <v>ГКО-6</v>
          </cell>
        </row>
        <row r="54">
          <cell r="A54" t="str">
            <v>KZ43L0306993</v>
          </cell>
          <cell r="B54" t="str">
            <v>227/3</v>
          </cell>
          <cell r="C54">
            <v>36221</v>
          </cell>
          <cell r="D54">
            <v>36314</v>
          </cell>
          <cell r="E54">
            <v>94</v>
          </cell>
          <cell r="F54">
            <v>94.34</v>
          </cell>
          <cell r="G54">
            <v>94.34</v>
          </cell>
          <cell r="H54">
            <v>23.998304006784</v>
          </cell>
          <cell r="I54">
            <v>700000000</v>
          </cell>
          <cell r="J54">
            <v>11236732</v>
          </cell>
          <cell r="K54">
            <v>1059289978.6799999</v>
          </cell>
          <cell r="L54">
            <v>8729732</v>
          </cell>
          <cell r="M54">
            <v>823567746.88</v>
          </cell>
          <cell r="N54">
            <v>151.32713981142899</v>
          </cell>
          <cell r="O54">
            <v>9</v>
          </cell>
          <cell r="P54">
            <v>100</v>
          </cell>
          <cell r="Q54" t="str">
            <v>н/д</v>
          </cell>
          <cell r="R54" t="str">
            <v>н/д</v>
          </cell>
          <cell r="S54">
            <v>50</v>
          </cell>
          <cell r="T54" t="str">
            <v>ГКО-3</v>
          </cell>
        </row>
        <row r="55">
          <cell r="A55" t="str">
            <v>KZ8SK0104999</v>
          </cell>
          <cell r="B55" t="str">
            <v>274/n</v>
          </cell>
          <cell r="C55">
            <v>36222</v>
          </cell>
          <cell r="D55">
            <v>36251</v>
          </cell>
          <cell r="E55">
            <v>28</v>
          </cell>
          <cell r="F55">
            <v>98.2</v>
          </cell>
          <cell r="G55">
            <v>98.2</v>
          </cell>
          <cell r="H55">
            <v>23.8289205702647</v>
          </cell>
          <cell r="I55">
            <v>200000000</v>
          </cell>
          <cell r="J55">
            <v>2686912</v>
          </cell>
          <cell r="K55">
            <v>263504571.91</v>
          </cell>
          <cell r="L55">
            <v>1125389</v>
          </cell>
          <cell r="M55">
            <v>110513199.8</v>
          </cell>
          <cell r="N55">
            <v>131.75228595499999</v>
          </cell>
          <cell r="O55" t="str">
            <v>н/д</v>
          </cell>
          <cell r="P55">
            <v>100</v>
          </cell>
          <cell r="Q55" t="str">
            <v>н/д</v>
          </cell>
          <cell r="R55" t="str">
            <v>н/д</v>
          </cell>
          <cell r="S55">
            <v>60</v>
          </cell>
          <cell r="T55" t="str">
            <v>Ноты-28</v>
          </cell>
        </row>
        <row r="56">
          <cell r="A56" t="str">
            <v>KZ87K1203990</v>
          </cell>
          <cell r="B56" t="str">
            <v>275/n</v>
          </cell>
          <cell r="C56">
            <v>36223</v>
          </cell>
          <cell r="D56">
            <v>36231</v>
          </cell>
          <cell r="E56">
            <v>7</v>
          </cell>
          <cell r="F56">
            <v>76.56</v>
          </cell>
          <cell r="G56" t="str">
            <v>н/д</v>
          </cell>
          <cell r="H56">
            <v>60.9</v>
          </cell>
          <cell r="I56">
            <v>200000000</v>
          </cell>
          <cell r="J56">
            <v>522500</v>
          </cell>
          <cell r="K56">
            <v>40000000</v>
          </cell>
          <cell r="L56">
            <v>522465</v>
          </cell>
          <cell r="M56">
            <v>40000070</v>
          </cell>
          <cell r="N56">
            <v>100</v>
          </cell>
          <cell r="P56">
            <v>100</v>
          </cell>
          <cell r="S56">
            <v>60</v>
          </cell>
          <cell r="T56" t="str">
            <v>Ноты-07</v>
          </cell>
        </row>
        <row r="57">
          <cell r="A57" t="str">
            <v>KZ95K0904997</v>
          </cell>
          <cell r="B57" t="str">
            <v>276/n</v>
          </cell>
          <cell r="C57">
            <v>36224</v>
          </cell>
          <cell r="D57">
            <v>36259</v>
          </cell>
          <cell r="E57">
            <v>35</v>
          </cell>
          <cell r="F57">
            <v>97.76</v>
          </cell>
          <cell r="G57">
            <v>97.74</v>
          </cell>
          <cell r="H57">
            <v>23.829787234042499</v>
          </cell>
          <cell r="I57">
            <v>200000000</v>
          </cell>
          <cell r="J57">
            <v>8161902</v>
          </cell>
          <cell r="K57">
            <v>797524462.88</v>
          </cell>
          <cell r="L57">
            <v>6522920</v>
          </cell>
          <cell r="M57">
            <v>637658211.52999997</v>
          </cell>
          <cell r="N57">
            <v>398.76223143999999</v>
          </cell>
          <cell r="O57" t="str">
            <v>н/д</v>
          </cell>
          <cell r="P57">
            <v>100</v>
          </cell>
          <cell r="Q57" t="str">
            <v>н/д</v>
          </cell>
          <cell r="R57" t="str">
            <v>н/д</v>
          </cell>
          <cell r="S57">
            <v>60</v>
          </cell>
          <cell r="T57" t="str">
            <v>Ноты-35</v>
          </cell>
        </row>
        <row r="58">
          <cell r="A58" t="str">
            <v>KZ46L0909997</v>
          </cell>
          <cell r="B58" t="str">
            <v>106/6</v>
          </cell>
          <cell r="C58">
            <v>36228</v>
          </cell>
          <cell r="D58">
            <v>36412</v>
          </cell>
          <cell r="E58">
            <v>184</v>
          </cell>
          <cell r="F58">
            <v>89</v>
          </cell>
          <cell r="G58">
            <v>89</v>
          </cell>
          <cell r="H58">
            <v>24.7191011235955</v>
          </cell>
          <cell r="I58">
            <v>400000000</v>
          </cell>
          <cell r="J58">
            <v>2123596</v>
          </cell>
          <cell r="K58">
            <v>187567544</v>
          </cell>
          <cell r="L58">
            <v>1123596</v>
          </cell>
          <cell r="M58">
            <v>100000044</v>
          </cell>
          <cell r="N58">
            <v>46.891886</v>
          </cell>
          <cell r="O58">
            <v>4</v>
          </cell>
          <cell r="P58">
            <v>100</v>
          </cell>
          <cell r="Q58" t="str">
            <v>н/д</v>
          </cell>
          <cell r="R58" t="str">
            <v>н/д</v>
          </cell>
          <cell r="S58">
            <v>50</v>
          </cell>
          <cell r="T58" t="str">
            <v>ГКО-6</v>
          </cell>
        </row>
        <row r="59">
          <cell r="A59" t="str">
            <v>KZ43L1006998</v>
          </cell>
          <cell r="B59" t="str">
            <v>228/3</v>
          </cell>
          <cell r="C59">
            <v>36228</v>
          </cell>
          <cell r="D59">
            <v>36321</v>
          </cell>
          <cell r="E59">
            <v>94</v>
          </cell>
          <cell r="F59">
            <v>94.34</v>
          </cell>
          <cell r="G59">
            <v>94.31</v>
          </cell>
          <cell r="H59">
            <v>23.998304006784</v>
          </cell>
          <cell r="I59">
            <v>700000000</v>
          </cell>
          <cell r="J59">
            <v>15831701</v>
          </cell>
          <cell r="K59">
            <v>1492933775.6199999</v>
          </cell>
          <cell r="L59">
            <v>14409501</v>
          </cell>
          <cell r="M59">
            <v>1359384143.3399999</v>
          </cell>
          <cell r="N59">
            <v>213.27625366000001</v>
          </cell>
          <cell r="O59">
            <v>10</v>
          </cell>
          <cell r="P59">
            <v>100</v>
          </cell>
          <cell r="Q59" t="str">
            <v>н/д</v>
          </cell>
          <cell r="R59" t="str">
            <v>н/д</v>
          </cell>
          <cell r="S59">
            <v>50</v>
          </cell>
          <cell r="T59" t="str">
            <v>ГКО-3</v>
          </cell>
        </row>
        <row r="60">
          <cell r="A60" t="str">
            <v>KZ97K2904991</v>
          </cell>
          <cell r="B60" t="str">
            <v>277/n</v>
          </cell>
          <cell r="C60">
            <v>36229</v>
          </cell>
          <cell r="D60">
            <v>36279</v>
          </cell>
          <cell r="E60">
            <v>49</v>
          </cell>
          <cell r="F60">
            <v>96.88</v>
          </cell>
          <cell r="G60">
            <v>96.87</v>
          </cell>
          <cell r="H60">
            <v>23.9235578624514</v>
          </cell>
          <cell r="I60">
            <v>200000000</v>
          </cell>
          <cell r="J60">
            <v>2464367</v>
          </cell>
          <cell r="K60">
            <v>238372660.06</v>
          </cell>
          <cell r="L60">
            <v>975101</v>
          </cell>
          <cell r="M60">
            <v>94465284.879999995</v>
          </cell>
          <cell r="N60">
            <v>119.18633002999999</v>
          </cell>
          <cell r="O60" t="str">
            <v>н/д</v>
          </cell>
          <cell r="P60">
            <v>100</v>
          </cell>
          <cell r="Q60">
            <v>90</v>
          </cell>
          <cell r="R60">
            <v>20</v>
          </cell>
          <cell r="S60">
            <v>60</v>
          </cell>
          <cell r="T60" t="str">
            <v>Ноты-49</v>
          </cell>
        </row>
        <row r="61">
          <cell r="A61" t="str">
            <v>KZ95K1604992</v>
          </cell>
          <cell r="B61" t="str">
            <v>278/n</v>
          </cell>
          <cell r="C61">
            <v>36230</v>
          </cell>
          <cell r="D61">
            <v>36266</v>
          </cell>
          <cell r="E61">
            <v>35</v>
          </cell>
          <cell r="F61">
            <v>97.75</v>
          </cell>
          <cell r="G61">
            <v>97.75</v>
          </cell>
          <cell r="H61">
            <v>23.9386189258312</v>
          </cell>
          <cell r="I61">
            <v>200000000</v>
          </cell>
          <cell r="J61">
            <v>6910311</v>
          </cell>
          <cell r="K61">
            <v>675246839.69000006</v>
          </cell>
          <cell r="L61">
            <v>2668169</v>
          </cell>
          <cell r="M61">
            <v>260815942.75</v>
          </cell>
          <cell r="N61">
            <v>337.623419845</v>
          </cell>
          <cell r="O61" t="str">
            <v>н/д</v>
          </cell>
          <cell r="P61">
            <v>100</v>
          </cell>
          <cell r="Q61">
            <v>90</v>
          </cell>
          <cell r="R61">
            <v>20</v>
          </cell>
          <cell r="S61">
            <v>60</v>
          </cell>
          <cell r="T61" t="str">
            <v>Ноты-35</v>
          </cell>
        </row>
        <row r="62">
          <cell r="A62" t="str">
            <v>KZ98K0705992</v>
          </cell>
          <cell r="B62" t="str">
            <v>279/n</v>
          </cell>
          <cell r="C62">
            <v>36231</v>
          </cell>
          <cell r="D62">
            <v>36287</v>
          </cell>
          <cell r="E62">
            <v>56</v>
          </cell>
          <cell r="F62">
            <v>96.45</v>
          </cell>
          <cell r="G62">
            <v>96.33</v>
          </cell>
          <cell r="H62">
            <v>23.924313115603901</v>
          </cell>
          <cell r="I62">
            <v>200000000</v>
          </cell>
          <cell r="J62">
            <v>2765628</v>
          </cell>
          <cell r="K62">
            <v>266107440.88999999</v>
          </cell>
          <cell r="L62">
            <v>915628</v>
          </cell>
          <cell r="M62">
            <v>88312688.700000003</v>
          </cell>
          <cell r="N62">
            <v>133.05372044500001</v>
          </cell>
          <cell r="O62" t="str">
            <v>н/д</v>
          </cell>
          <cell r="P62">
            <v>100</v>
          </cell>
          <cell r="S62">
            <v>60</v>
          </cell>
          <cell r="T62" t="str">
            <v>Ноты-56</v>
          </cell>
        </row>
        <row r="63">
          <cell r="A63" t="str">
            <v>KZ46L1609992</v>
          </cell>
          <cell r="B63" t="str">
            <v>107/6</v>
          </cell>
          <cell r="C63">
            <v>36234</v>
          </cell>
          <cell r="D63">
            <v>36419</v>
          </cell>
          <cell r="E63">
            <v>184</v>
          </cell>
          <cell r="F63">
            <v>77.22</v>
          </cell>
          <cell r="G63">
            <v>76.900000000000006</v>
          </cell>
          <cell r="H63">
            <v>58.68</v>
          </cell>
          <cell r="I63">
            <v>300000000</v>
          </cell>
          <cell r="J63">
            <v>703800</v>
          </cell>
          <cell r="K63">
            <v>54300000</v>
          </cell>
          <cell r="L63">
            <v>600000</v>
          </cell>
          <cell r="M63">
            <v>50000000</v>
          </cell>
          <cell r="N63">
            <v>108.6</v>
          </cell>
          <cell r="O63">
            <v>3</v>
          </cell>
          <cell r="P63">
            <v>100</v>
          </cell>
          <cell r="Q63">
            <v>70</v>
          </cell>
          <cell r="R63">
            <v>20</v>
          </cell>
          <cell r="S63">
            <v>50</v>
          </cell>
          <cell r="T63" t="str">
            <v>ГКО-6</v>
          </cell>
        </row>
        <row r="64">
          <cell r="A64" t="str">
            <v>KZ43L1706993</v>
          </cell>
          <cell r="B64" t="str">
            <v>229/3</v>
          </cell>
          <cell r="C64">
            <v>36235</v>
          </cell>
          <cell r="D64">
            <v>36328</v>
          </cell>
          <cell r="E64">
            <v>94</v>
          </cell>
          <cell r="F64">
            <v>94.34</v>
          </cell>
          <cell r="G64">
            <v>94.3</v>
          </cell>
          <cell r="H64">
            <v>23.998304006784</v>
          </cell>
          <cell r="I64">
            <v>700000000</v>
          </cell>
          <cell r="J64">
            <v>14831419</v>
          </cell>
          <cell r="K64">
            <v>1398394555.0599999</v>
          </cell>
          <cell r="L64">
            <v>13608919</v>
          </cell>
          <cell r="M64">
            <v>1283829112.9100001</v>
          </cell>
          <cell r="N64">
            <v>199.770650722857</v>
          </cell>
          <cell r="O64">
            <v>10</v>
          </cell>
          <cell r="P64">
            <v>100</v>
          </cell>
          <cell r="Q64">
            <v>70</v>
          </cell>
          <cell r="R64">
            <v>20</v>
          </cell>
          <cell r="S64">
            <v>50</v>
          </cell>
          <cell r="T64" t="str">
            <v>ГКО-3</v>
          </cell>
        </row>
        <row r="65">
          <cell r="A65" t="str">
            <v>KZ95K2204990</v>
          </cell>
          <cell r="B65" t="str">
            <v>280/n</v>
          </cell>
          <cell r="C65">
            <v>36236</v>
          </cell>
          <cell r="D65">
            <v>36272</v>
          </cell>
          <cell r="E65">
            <v>35</v>
          </cell>
          <cell r="F65">
            <v>97.74</v>
          </cell>
          <cell r="G65">
            <v>97.74</v>
          </cell>
          <cell r="H65">
            <v>24.047472887251899</v>
          </cell>
          <cell r="I65">
            <v>200000000</v>
          </cell>
          <cell r="J65">
            <v>4667325</v>
          </cell>
          <cell r="K65">
            <v>455799422.5</v>
          </cell>
          <cell r="L65">
            <v>2320025</v>
          </cell>
          <cell r="M65">
            <v>226761493.5</v>
          </cell>
          <cell r="N65">
            <v>227.89971125</v>
          </cell>
          <cell r="O65" t="str">
            <v>н/д</v>
          </cell>
          <cell r="P65">
            <v>100</v>
          </cell>
          <cell r="Q65">
            <v>70</v>
          </cell>
          <cell r="R65">
            <v>20</v>
          </cell>
          <cell r="S65">
            <v>60</v>
          </cell>
          <cell r="T65" t="str">
            <v>Ноты-35</v>
          </cell>
        </row>
        <row r="66">
          <cell r="A66" t="str">
            <v>KZ8SK1604997</v>
          </cell>
          <cell r="B66" t="str">
            <v>281/n</v>
          </cell>
          <cell r="C66">
            <v>36237</v>
          </cell>
          <cell r="D66">
            <v>36266</v>
          </cell>
          <cell r="E66">
            <v>28</v>
          </cell>
          <cell r="F66">
            <v>98.18</v>
          </cell>
          <cell r="G66">
            <v>98.14</v>
          </cell>
          <cell r="H66">
            <v>24.0985944184151</v>
          </cell>
          <cell r="I66">
            <v>200000000</v>
          </cell>
          <cell r="J66">
            <v>5420922</v>
          </cell>
          <cell r="K66">
            <v>532174598.10000002</v>
          </cell>
          <cell r="L66">
            <v>5120922</v>
          </cell>
          <cell r="M66">
            <v>502757726.16000003</v>
          </cell>
          <cell r="N66">
            <v>266.08729905000001</v>
          </cell>
          <cell r="O66" t="str">
            <v>н/д</v>
          </cell>
          <cell r="P66">
            <v>100</v>
          </cell>
          <cell r="S66">
            <v>60</v>
          </cell>
          <cell r="T66" t="str">
            <v>Ноты-28</v>
          </cell>
        </row>
        <row r="67">
          <cell r="A67" t="str">
            <v>KZ97K0705994</v>
          </cell>
          <cell r="B67" t="str">
            <v>282/n</v>
          </cell>
          <cell r="C67">
            <v>36238</v>
          </cell>
          <cell r="D67">
            <v>36287</v>
          </cell>
          <cell r="E67">
            <v>49</v>
          </cell>
          <cell r="F67">
            <v>96.88</v>
          </cell>
          <cell r="G67">
            <v>96.88</v>
          </cell>
          <cell r="H67">
            <v>23.9235578624514</v>
          </cell>
          <cell r="I67">
            <v>200000000</v>
          </cell>
          <cell r="J67">
            <v>2808778</v>
          </cell>
          <cell r="K67">
            <v>271786003.56999999</v>
          </cell>
          <cell r="L67">
            <v>823203</v>
          </cell>
          <cell r="M67">
            <v>79751906.439999998</v>
          </cell>
          <cell r="N67">
            <v>135.893001785</v>
          </cell>
          <cell r="O67" t="str">
            <v>н/д</v>
          </cell>
          <cell r="P67">
            <v>100</v>
          </cell>
          <cell r="Q67">
            <v>70</v>
          </cell>
          <cell r="R67">
            <v>20</v>
          </cell>
          <cell r="S67">
            <v>60</v>
          </cell>
          <cell r="T67" t="str">
            <v>Ноты-49</v>
          </cell>
        </row>
        <row r="68">
          <cell r="A68" t="str">
            <v>KZ43L2406999</v>
          </cell>
          <cell r="B68" t="str">
            <v>230/3</v>
          </cell>
          <cell r="C68">
            <v>36242</v>
          </cell>
          <cell r="D68">
            <v>36335</v>
          </cell>
          <cell r="E68">
            <v>94</v>
          </cell>
          <cell r="F68">
            <v>94.34</v>
          </cell>
          <cell r="G68">
            <v>94.31</v>
          </cell>
          <cell r="H68">
            <v>23.998304006784</v>
          </cell>
          <cell r="I68">
            <v>700000000</v>
          </cell>
          <cell r="J68">
            <v>14268857</v>
          </cell>
          <cell r="K68">
            <v>1345028922.4000001</v>
          </cell>
          <cell r="L68">
            <v>12368857</v>
          </cell>
          <cell r="M68">
            <v>1166834922.4000001</v>
          </cell>
          <cell r="N68">
            <v>192.146988914286</v>
          </cell>
          <cell r="O68">
            <v>9</v>
          </cell>
          <cell r="P68">
            <v>100</v>
          </cell>
          <cell r="S68">
            <v>50</v>
          </cell>
          <cell r="T68" t="str">
            <v>ГКО-3</v>
          </cell>
        </row>
        <row r="69">
          <cell r="A69" t="str">
            <v>KZ32L2303A00</v>
          </cell>
          <cell r="B69" t="str">
            <v>1/i</v>
          </cell>
          <cell r="C69">
            <v>36243</v>
          </cell>
          <cell r="D69">
            <v>36426</v>
          </cell>
          <cell r="E69">
            <v>364</v>
          </cell>
          <cell r="F69">
            <v>934.61</v>
          </cell>
          <cell r="G69">
            <v>934.4</v>
          </cell>
          <cell r="H69">
            <v>26.255871433004099</v>
          </cell>
          <cell r="I69">
            <v>200000000</v>
          </cell>
          <cell r="J69">
            <v>598992</v>
          </cell>
          <cell r="K69">
            <v>533960943.69999999</v>
          </cell>
          <cell r="L69">
            <v>213992</v>
          </cell>
          <cell r="M69">
            <v>200000443.69999999</v>
          </cell>
          <cell r="N69">
            <v>266.98047185000001</v>
          </cell>
          <cell r="O69">
            <v>3</v>
          </cell>
          <cell r="P69">
            <v>1000</v>
          </cell>
          <cell r="Q69">
            <v>70</v>
          </cell>
          <cell r="R69">
            <v>20</v>
          </cell>
          <cell r="S69">
            <v>100</v>
          </cell>
          <cell r="T69" t="str">
            <v>ГИКО-12</v>
          </cell>
        </row>
        <row r="70">
          <cell r="A70" t="str">
            <v>KZ4CL2303A09</v>
          </cell>
          <cell r="B70" t="str">
            <v>11/12nso</v>
          </cell>
          <cell r="C70">
            <v>36244</v>
          </cell>
          <cell r="D70">
            <v>36608</v>
          </cell>
          <cell r="E70">
            <v>364</v>
          </cell>
          <cell r="F70">
            <v>98.45</v>
          </cell>
          <cell r="G70">
            <v>98.42</v>
          </cell>
          <cell r="H70">
            <v>15.63</v>
          </cell>
          <cell r="I70">
            <v>170000000</v>
          </cell>
          <cell r="J70">
            <v>156716</v>
          </cell>
          <cell r="K70">
            <v>156716000</v>
          </cell>
          <cell r="L70">
            <v>170000</v>
          </cell>
          <cell r="M70">
            <v>170000000</v>
          </cell>
          <cell r="N70">
            <v>92.185882352941206</v>
          </cell>
          <cell r="O70">
            <v>3</v>
          </cell>
          <cell r="P70">
            <v>1000</v>
          </cell>
          <cell r="T70" t="str">
            <v>НСО</v>
          </cell>
        </row>
        <row r="71">
          <cell r="A71" t="str">
            <v>KZ95K3004993</v>
          </cell>
          <cell r="B71" t="str">
            <v>283/n</v>
          </cell>
          <cell r="C71">
            <v>36244</v>
          </cell>
          <cell r="D71">
            <v>36280</v>
          </cell>
          <cell r="E71">
            <v>35</v>
          </cell>
          <cell r="F71">
            <v>97.74</v>
          </cell>
          <cell r="G71">
            <v>97.73</v>
          </cell>
          <cell r="H71">
            <v>24.047472887251899</v>
          </cell>
          <cell r="I71">
            <v>200000000</v>
          </cell>
          <cell r="J71">
            <v>5690764</v>
          </cell>
          <cell r="K71">
            <v>556064791.27999997</v>
          </cell>
          <cell r="L71">
            <v>3066912</v>
          </cell>
          <cell r="M71">
            <v>299756430.88</v>
          </cell>
          <cell r="N71">
            <v>278.03239564</v>
          </cell>
          <cell r="O71" t="str">
            <v>н/д</v>
          </cell>
          <cell r="P71">
            <v>100</v>
          </cell>
          <cell r="Q71">
            <v>70</v>
          </cell>
          <cell r="R71">
            <v>20</v>
          </cell>
          <cell r="S71">
            <v>60</v>
          </cell>
          <cell r="T71" t="str">
            <v>Ноты-35</v>
          </cell>
        </row>
        <row r="72">
          <cell r="A72" t="str">
            <v>KZ8LK1604992</v>
          </cell>
          <cell r="B72" t="str">
            <v>284/n</v>
          </cell>
          <cell r="C72">
            <v>36245</v>
          </cell>
          <cell r="D72">
            <v>36266</v>
          </cell>
          <cell r="E72">
            <v>21</v>
          </cell>
          <cell r="F72">
            <v>98.64</v>
          </cell>
          <cell r="G72">
            <v>98.64</v>
          </cell>
          <cell r="H72">
            <v>23.898350905650201</v>
          </cell>
          <cell r="I72">
            <v>200000000</v>
          </cell>
          <cell r="J72">
            <v>8116102</v>
          </cell>
          <cell r="K72">
            <v>800314574.52999997</v>
          </cell>
          <cell r="L72">
            <v>3805627</v>
          </cell>
          <cell r="M72">
            <v>375387733.27999997</v>
          </cell>
          <cell r="N72">
            <v>400.15728726499998</v>
          </cell>
          <cell r="O72" t="str">
            <v>н/д</v>
          </cell>
          <cell r="P72">
            <v>100</v>
          </cell>
          <cell r="Q72">
            <v>70</v>
          </cell>
          <cell r="R72">
            <v>20</v>
          </cell>
          <cell r="S72">
            <v>60</v>
          </cell>
          <cell r="T72" t="str">
            <v>Ноты-21</v>
          </cell>
        </row>
        <row r="73">
          <cell r="A73" t="str">
            <v>KZ46L3009993</v>
          </cell>
          <cell r="B73" t="str">
            <v>108/6</v>
          </cell>
          <cell r="C73">
            <v>36248</v>
          </cell>
          <cell r="D73">
            <v>36433</v>
          </cell>
          <cell r="E73">
            <v>184</v>
          </cell>
          <cell r="F73">
            <v>89</v>
          </cell>
          <cell r="G73">
            <v>89</v>
          </cell>
          <cell r="H73">
            <v>24.7191011235955</v>
          </cell>
          <cell r="I73">
            <v>200000000</v>
          </cell>
          <cell r="J73">
            <v>1511798</v>
          </cell>
          <cell r="K73">
            <v>132800022</v>
          </cell>
          <cell r="L73">
            <v>561798</v>
          </cell>
          <cell r="M73">
            <v>50000022</v>
          </cell>
          <cell r="N73">
            <v>66.400011000000006</v>
          </cell>
          <cell r="O73">
            <v>4</v>
          </cell>
          <cell r="P73">
            <v>100</v>
          </cell>
          <cell r="S73">
            <v>50</v>
          </cell>
          <cell r="T73" t="str">
            <v>ГКО-6</v>
          </cell>
        </row>
        <row r="74">
          <cell r="A74" t="str">
            <v>KZ43L0107995</v>
          </cell>
          <cell r="B74" t="str">
            <v>231/3</v>
          </cell>
          <cell r="C74">
            <v>36249</v>
          </cell>
          <cell r="D74">
            <v>36342</v>
          </cell>
          <cell r="E74">
            <v>94</v>
          </cell>
          <cell r="F74">
            <v>94.34</v>
          </cell>
          <cell r="G74">
            <v>94.3</v>
          </cell>
          <cell r="H74">
            <v>23.998304006784</v>
          </cell>
          <cell r="I74">
            <v>700000000</v>
          </cell>
          <cell r="J74">
            <v>10618963</v>
          </cell>
          <cell r="K74">
            <v>1000625529.42</v>
          </cell>
          <cell r="L74">
            <v>9667963</v>
          </cell>
          <cell r="M74">
            <v>912068629.41999996</v>
          </cell>
          <cell r="N74">
            <v>142.946504202857</v>
          </cell>
          <cell r="O74">
            <v>6</v>
          </cell>
          <cell r="P74">
            <v>100</v>
          </cell>
          <cell r="Q74">
            <v>70</v>
          </cell>
          <cell r="R74">
            <v>20</v>
          </cell>
          <cell r="S74">
            <v>50</v>
          </cell>
          <cell r="T74" t="str">
            <v>ГКО-3</v>
          </cell>
        </row>
        <row r="75">
          <cell r="A75" t="str">
            <v>KZ96K1405992</v>
          </cell>
          <cell r="B75" t="str">
            <v>285/n</v>
          </cell>
          <cell r="C75">
            <v>36251</v>
          </cell>
          <cell r="D75">
            <v>36294</v>
          </cell>
          <cell r="E75">
            <v>42</v>
          </cell>
          <cell r="F75">
            <v>97.3</v>
          </cell>
          <cell r="G75">
            <v>97.3</v>
          </cell>
          <cell r="H75">
            <v>24.049331963001102</v>
          </cell>
          <cell r="I75">
            <v>200000000</v>
          </cell>
          <cell r="J75">
            <v>2757105</v>
          </cell>
          <cell r="K75">
            <v>267739831.59999999</v>
          </cell>
          <cell r="L75">
            <v>1570775</v>
          </cell>
          <cell r="M75">
            <v>152836407.5</v>
          </cell>
          <cell r="N75">
            <v>133.8699158</v>
          </cell>
          <cell r="O75" t="str">
            <v>н/д</v>
          </cell>
          <cell r="P75">
            <v>100</v>
          </cell>
          <cell r="S75">
            <v>60</v>
          </cell>
          <cell r="T75" t="str">
            <v>Ноты-42</v>
          </cell>
        </row>
        <row r="76">
          <cell r="A76" t="str">
            <v>KZ8SK3004998</v>
          </cell>
          <cell r="B76" t="str">
            <v>286/n</v>
          </cell>
          <cell r="C76">
            <v>36252</v>
          </cell>
          <cell r="D76">
            <v>36280</v>
          </cell>
          <cell r="E76">
            <v>28</v>
          </cell>
          <cell r="F76">
            <v>98.18</v>
          </cell>
          <cell r="G76">
            <v>98.17</v>
          </cell>
          <cell r="H76">
            <v>24.0985944184151</v>
          </cell>
          <cell r="I76">
            <v>200000000</v>
          </cell>
          <cell r="J76">
            <v>3398977</v>
          </cell>
          <cell r="K76">
            <v>333328305.47000003</v>
          </cell>
          <cell r="L76">
            <v>2478077</v>
          </cell>
          <cell r="M76">
            <v>243294338.58000001</v>
          </cell>
          <cell r="N76">
            <v>166.66415273499999</v>
          </cell>
          <cell r="O76" t="str">
            <v>н/д</v>
          </cell>
          <cell r="P76">
            <v>100</v>
          </cell>
          <cell r="Q76">
            <v>70</v>
          </cell>
          <cell r="R76">
            <v>20</v>
          </cell>
          <cell r="S76">
            <v>60</v>
          </cell>
          <cell r="T76" t="str">
            <v>Ноты-28</v>
          </cell>
        </row>
        <row r="77">
          <cell r="A77" t="str">
            <v>KZ46L0710999</v>
          </cell>
          <cell r="B77" t="str">
            <v>109/6</v>
          </cell>
          <cell r="C77">
            <v>36255</v>
          </cell>
          <cell r="D77">
            <v>36440</v>
          </cell>
          <cell r="E77">
            <v>184</v>
          </cell>
          <cell r="F77">
            <v>98.53</v>
          </cell>
          <cell r="G77">
            <v>98.49</v>
          </cell>
          <cell r="H77">
            <v>38.36</v>
          </cell>
          <cell r="I77">
            <v>700000000</v>
          </cell>
          <cell r="J77">
            <v>9065357</v>
          </cell>
          <cell r="K77">
            <v>894000000</v>
          </cell>
          <cell r="L77">
            <v>6080541</v>
          </cell>
          <cell r="M77">
            <v>600000000</v>
          </cell>
          <cell r="N77">
            <v>149</v>
          </cell>
          <cell r="O77">
            <v>7</v>
          </cell>
          <cell r="P77">
            <v>100</v>
          </cell>
          <cell r="S77">
            <v>50</v>
          </cell>
          <cell r="T77" t="str">
            <v>ГКО-6</v>
          </cell>
        </row>
        <row r="78">
          <cell r="A78" t="str">
            <v>KZ43L0807990</v>
          </cell>
          <cell r="B78" t="str">
            <v>232/3</v>
          </cell>
          <cell r="C78">
            <v>36256</v>
          </cell>
          <cell r="D78">
            <v>36349</v>
          </cell>
          <cell r="E78">
            <v>94</v>
          </cell>
          <cell r="F78">
            <v>77.17</v>
          </cell>
          <cell r="G78">
            <v>76.5</v>
          </cell>
          <cell r="H78">
            <v>59.17</v>
          </cell>
          <cell r="I78">
            <v>1000000000</v>
          </cell>
          <cell r="J78" t="str">
            <v>н/д</v>
          </cell>
          <cell r="K78" t="str">
            <v>н/д</v>
          </cell>
          <cell r="L78">
            <v>1295841</v>
          </cell>
          <cell r="M78">
            <v>100000024.27</v>
          </cell>
          <cell r="N78" t="str">
            <v>н/д</v>
          </cell>
          <cell r="O78">
            <v>4</v>
          </cell>
          <cell r="P78">
            <v>100</v>
          </cell>
          <cell r="Q78">
            <v>70</v>
          </cell>
          <cell r="R78">
            <v>20</v>
          </cell>
          <cell r="S78">
            <v>50</v>
          </cell>
          <cell r="T78" t="str">
            <v>ГКО-3</v>
          </cell>
        </row>
        <row r="79">
          <cell r="A79" t="str">
            <v>KZ32L0604A00</v>
          </cell>
          <cell r="B79" t="str">
            <v>2/i</v>
          </cell>
          <cell r="C79">
            <v>36257</v>
          </cell>
          <cell r="D79">
            <v>36440</v>
          </cell>
          <cell r="E79">
            <v>364</v>
          </cell>
          <cell r="F79">
            <v>88.96</v>
          </cell>
          <cell r="G79">
            <v>88.49</v>
          </cell>
          <cell r="H79">
            <v>49.09</v>
          </cell>
          <cell r="I79">
            <v>200000000</v>
          </cell>
          <cell r="J79">
            <v>6714582</v>
          </cell>
          <cell r="K79">
            <v>570100000</v>
          </cell>
          <cell r="L79">
            <v>3932152</v>
          </cell>
          <cell r="M79">
            <v>349999987</v>
          </cell>
          <cell r="N79">
            <v>162.9</v>
          </cell>
          <cell r="O79">
            <v>12</v>
          </cell>
          <cell r="P79">
            <v>1000</v>
          </cell>
          <cell r="Q79">
            <v>70</v>
          </cell>
          <cell r="R79">
            <v>20</v>
          </cell>
          <cell r="S79">
            <v>100</v>
          </cell>
          <cell r="T79" t="str">
            <v>ГИКО-12</v>
          </cell>
        </row>
        <row r="80">
          <cell r="A80" t="str">
            <v>KZ95K1305996</v>
          </cell>
          <cell r="B80" t="str">
            <v>1/vn</v>
          </cell>
          <cell r="C80">
            <v>36258</v>
          </cell>
          <cell r="D80">
            <v>36293</v>
          </cell>
          <cell r="E80">
            <v>35</v>
          </cell>
          <cell r="F80">
            <v>98.62</v>
          </cell>
          <cell r="G80">
            <v>98.58</v>
          </cell>
          <cell r="H80">
            <v>5.4</v>
          </cell>
          <cell r="I80">
            <v>700000000</v>
          </cell>
          <cell r="J80">
            <v>12817714</v>
          </cell>
          <cell r="K80">
            <v>1263683787</v>
          </cell>
          <cell r="L80">
            <v>40043</v>
          </cell>
          <cell r="M80">
            <v>4004300</v>
          </cell>
          <cell r="N80">
            <v>180.5</v>
          </cell>
          <cell r="O80">
            <v>7</v>
          </cell>
          <cell r="P80">
            <v>100</v>
          </cell>
          <cell r="Q80">
            <v>88.3</v>
          </cell>
          <cell r="R80">
            <v>116.75</v>
          </cell>
          <cell r="T80" t="str">
            <v>СВНоты-35</v>
          </cell>
        </row>
        <row r="81">
          <cell r="A81" t="str">
            <v>KZ8LK3004993</v>
          </cell>
          <cell r="B81" t="str">
            <v>287/n</v>
          </cell>
          <cell r="C81">
            <v>36258</v>
          </cell>
          <cell r="D81">
            <v>36280</v>
          </cell>
          <cell r="E81">
            <v>21</v>
          </cell>
          <cell r="F81">
            <v>89.02</v>
          </cell>
          <cell r="G81">
            <v>88.6</v>
          </cell>
          <cell r="H81">
            <v>48.8</v>
          </cell>
          <cell r="I81">
            <v>200000000</v>
          </cell>
          <cell r="J81">
            <v>6455388</v>
          </cell>
          <cell r="K81">
            <v>574000000</v>
          </cell>
          <cell r="L81">
            <v>4155141</v>
          </cell>
          <cell r="M81">
            <v>370000098</v>
          </cell>
          <cell r="N81">
            <v>155.1</v>
          </cell>
          <cell r="O81">
            <v>14</v>
          </cell>
          <cell r="P81">
            <v>100</v>
          </cell>
          <cell r="Q81">
            <v>70</v>
          </cell>
          <cell r="R81">
            <v>20</v>
          </cell>
          <cell r="S81">
            <v>60</v>
          </cell>
          <cell r="T81" t="str">
            <v>Ноты-21</v>
          </cell>
        </row>
        <row r="82">
          <cell r="A82" t="str">
            <v>KZ55L0804A42</v>
          </cell>
          <cell r="B82" t="str">
            <v>1/60B</v>
          </cell>
          <cell r="C82">
            <v>36259</v>
          </cell>
          <cell r="D82">
            <v>36657</v>
          </cell>
          <cell r="E82">
            <v>1823</v>
          </cell>
          <cell r="F82">
            <v>80.7</v>
          </cell>
          <cell r="G82">
            <v>80.599999999999994</v>
          </cell>
          <cell r="H82">
            <v>6.14</v>
          </cell>
          <cell r="I82">
            <v>630000000</v>
          </cell>
          <cell r="J82">
            <v>9039850</v>
          </cell>
          <cell r="K82">
            <v>710736460</v>
          </cell>
          <cell r="L82">
            <v>2440975</v>
          </cell>
          <cell r="M82">
            <v>244097500</v>
          </cell>
          <cell r="N82">
            <v>112.8</v>
          </cell>
          <cell r="O82">
            <v>5</v>
          </cell>
          <cell r="P82">
            <v>100</v>
          </cell>
          <cell r="Q82">
            <v>88.3</v>
          </cell>
          <cell r="R82">
            <v>20</v>
          </cell>
          <cell r="S82">
            <v>30</v>
          </cell>
          <cell r="T82" t="str">
            <v>СВГО-60</v>
          </cell>
        </row>
        <row r="83">
          <cell r="A83" t="str">
            <v>KZ8EK2304993</v>
          </cell>
          <cell r="B83" t="str">
            <v>288/n</v>
          </cell>
          <cell r="C83">
            <v>36259</v>
          </cell>
          <cell r="D83">
            <v>36273</v>
          </cell>
          <cell r="E83">
            <v>14</v>
          </cell>
          <cell r="F83">
            <v>98.97</v>
          </cell>
          <cell r="G83">
            <v>98.95</v>
          </cell>
          <cell r="H83">
            <v>27.058704657977199</v>
          </cell>
          <cell r="I83">
            <v>200000000</v>
          </cell>
          <cell r="J83">
            <v>2193300</v>
          </cell>
          <cell r="K83">
            <v>217069201</v>
          </cell>
          <cell r="L83">
            <v>2193300</v>
          </cell>
          <cell r="M83">
            <v>217069201</v>
          </cell>
          <cell r="N83">
            <v>108.5346005</v>
          </cell>
          <cell r="O83" t="str">
            <v>н/д</v>
          </cell>
          <cell r="P83">
            <v>100</v>
          </cell>
          <cell r="S83">
            <v>60</v>
          </cell>
          <cell r="T83" t="str">
            <v>Ноты-14</v>
          </cell>
        </row>
        <row r="84">
          <cell r="A84" t="str">
            <v>KZ46L1410995</v>
          </cell>
          <cell r="B84" t="str">
            <v>1/6B</v>
          </cell>
          <cell r="C84">
            <v>36262</v>
          </cell>
          <cell r="D84">
            <v>36447</v>
          </cell>
          <cell r="E84">
            <v>184</v>
          </cell>
          <cell r="F84">
            <v>96.36</v>
          </cell>
          <cell r="G84">
            <v>96.35</v>
          </cell>
          <cell r="H84">
            <v>7.5550020755500196</v>
          </cell>
          <cell r="I84">
            <v>2000000</v>
          </cell>
          <cell r="J84">
            <v>27006</v>
          </cell>
          <cell r="K84">
            <v>2587915.16</v>
          </cell>
          <cell r="L84">
            <v>24956</v>
          </cell>
          <cell r="M84">
            <v>2404731.16</v>
          </cell>
          <cell r="N84">
            <v>129.395758</v>
          </cell>
          <cell r="O84">
            <v>5</v>
          </cell>
          <cell r="P84">
            <v>100</v>
          </cell>
          <cell r="Q84">
            <v>114</v>
          </cell>
          <cell r="R84">
            <v>141</v>
          </cell>
          <cell r="S84">
            <v>50</v>
          </cell>
          <cell r="T84" t="str">
            <v>ГКВО-6</v>
          </cell>
        </row>
        <row r="85">
          <cell r="A85" t="str">
            <v>KZ43L1507995</v>
          </cell>
          <cell r="B85" t="str">
            <v>1/3B</v>
          </cell>
          <cell r="C85">
            <v>36263</v>
          </cell>
          <cell r="D85">
            <v>36356</v>
          </cell>
          <cell r="E85">
            <v>94</v>
          </cell>
          <cell r="F85">
            <v>98.19</v>
          </cell>
          <cell r="G85">
            <v>98.19</v>
          </cell>
          <cell r="H85">
            <v>7.3734596191058204</v>
          </cell>
          <cell r="I85">
            <v>3000000</v>
          </cell>
          <cell r="J85">
            <v>50689</v>
          </cell>
          <cell r="K85">
            <v>4952480.21</v>
          </cell>
          <cell r="L85">
            <v>34999</v>
          </cell>
          <cell r="M85">
            <v>3436572.81</v>
          </cell>
          <cell r="N85">
            <v>165.08267366666701</v>
          </cell>
          <cell r="O85">
            <v>8</v>
          </cell>
          <cell r="P85">
            <v>100</v>
          </cell>
          <cell r="Q85">
            <v>114</v>
          </cell>
          <cell r="R85">
            <v>132.30000000000001</v>
          </cell>
          <cell r="S85">
            <v>50</v>
          </cell>
          <cell r="T85" t="str">
            <v>ГКВО-3</v>
          </cell>
        </row>
        <row r="86">
          <cell r="A86" t="str">
            <v>KZ87K2204997</v>
          </cell>
          <cell r="B86" t="str">
            <v>289/n</v>
          </cell>
          <cell r="C86">
            <v>36264</v>
          </cell>
          <cell r="D86">
            <v>36272</v>
          </cell>
          <cell r="E86">
            <v>7</v>
          </cell>
          <cell r="F86">
            <v>99.61</v>
          </cell>
          <cell r="G86">
            <v>99.61</v>
          </cell>
          <cell r="H86">
            <v>20.359401666499402</v>
          </cell>
          <cell r="I86">
            <v>100000000</v>
          </cell>
          <cell r="J86">
            <v>11704011</v>
          </cell>
          <cell r="K86">
            <v>1165021330.8699999</v>
          </cell>
          <cell r="L86">
            <v>4618011</v>
          </cell>
          <cell r="M86">
            <v>460000075.70999998</v>
          </cell>
          <cell r="N86">
            <v>1165.0213308699999</v>
          </cell>
          <cell r="O86">
            <v>0</v>
          </cell>
          <cell r="P86">
            <v>100</v>
          </cell>
          <cell r="Q86">
            <v>100</v>
          </cell>
          <cell r="R86">
            <v>20</v>
          </cell>
          <cell r="S86">
            <v>60</v>
          </cell>
          <cell r="T86" t="str">
            <v>Ноты-07</v>
          </cell>
        </row>
        <row r="87">
          <cell r="A87" t="str">
            <v>KZ8EK3004998</v>
          </cell>
          <cell r="B87" t="str">
            <v>290/n</v>
          </cell>
          <cell r="C87">
            <v>36265</v>
          </cell>
          <cell r="D87">
            <v>36280</v>
          </cell>
          <cell r="E87">
            <v>14</v>
          </cell>
          <cell r="F87">
            <v>99.3</v>
          </cell>
          <cell r="G87">
            <v>99.28</v>
          </cell>
          <cell r="H87">
            <v>18.328298086606299</v>
          </cell>
          <cell r="I87">
            <v>100000000</v>
          </cell>
          <cell r="J87">
            <v>13311908</v>
          </cell>
          <cell r="K87">
            <v>1320182960.5599999</v>
          </cell>
          <cell r="L87">
            <v>7294556</v>
          </cell>
          <cell r="M87">
            <v>724345631.88</v>
          </cell>
          <cell r="N87">
            <v>1320.1829605600001</v>
          </cell>
          <cell r="O87">
            <v>0</v>
          </cell>
          <cell r="P87">
            <v>100</v>
          </cell>
          <cell r="S87">
            <v>60</v>
          </cell>
          <cell r="T87" t="str">
            <v>Ноты-14</v>
          </cell>
        </row>
        <row r="88">
          <cell r="A88" t="str">
            <v>KZ8LK0705998</v>
          </cell>
          <cell r="B88" t="str">
            <v>291/n</v>
          </cell>
          <cell r="C88">
            <v>36266</v>
          </cell>
          <cell r="D88">
            <v>36287</v>
          </cell>
          <cell r="E88">
            <v>21</v>
          </cell>
          <cell r="F88">
            <v>98.92</v>
          </cell>
          <cell r="G88">
            <v>98.92</v>
          </cell>
          <cell r="H88">
            <v>18.924383340072801</v>
          </cell>
          <cell r="I88">
            <v>100000000</v>
          </cell>
          <cell r="J88">
            <v>7813299</v>
          </cell>
          <cell r="K88">
            <v>772338896.46000004</v>
          </cell>
          <cell r="L88">
            <v>4329990</v>
          </cell>
          <cell r="M88">
            <v>428322610.80000001</v>
          </cell>
          <cell r="N88">
            <v>772.33889646</v>
          </cell>
          <cell r="O88">
            <v>0</v>
          </cell>
          <cell r="P88">
            <v>100</v>
          </cell>
          <cell r="S88">
            <v>60</v>
          </cell>
          <cell r="T88" t="str">
            <v>Ноты-21</v>
          </cell>
        </row>
        <row r="89">
          <cell r="A89" t="str">
            <v>KZ46L2110990</v>
          </cell>
          <cell r="B89" t="str">
            <v>2/6B</v>
          </cell>
          <cell r="C89">
            <v>36269</v>
          </cell>
          <cell r="D89">
            <v>36454</v>
          </cell>
          <cell r="E89">
            <v>184</v>
          </cell>
          <cell r="F89">
            <v>96.35</v>
          </cell>
          <cell r="G89">
            <v>96.35</v>
          </cell>
          <cell r="H89">
            <v>7.5765438505449003</v>
          </cell>
          <cell r="I89">
            <v>2000000</v>
          </cell>
          <cell r="J89">
            <v>40708</v>
          </cell>
          <cell r="K89">
            <v>3838865.05</v>
          </cell>
          <cell r="L89">
            <v>21708</v>
          </cell>
          <cell r="M89">
            <v>2091565.8</v>
          </cell>
          <cell r="N89">
            <v>191.9432525</v>
          </cell>
          <cell r="O89">
            <v>5</v>
          </cell>
          <cell r="P89">
            <v>100</v>
          </cell>
          <cell r="Q89">
            <v>114</v>
          </cell>
          <cell r="R89">
            <v>141</v>
          </cell>
          <cell r="S89">
            <v>50</v>
          </cell>
          <cell r="T89" t="str">
            <v>ГКВО-6</v>
          </cell>
        </row>
        <row r="90">
          <cell r="A90" t="str">
            <v>KZ43L2207991</v>
          </cell>
          <cell r="B90" t="str">
            <v>2/3B</v>
          </cell>
          <cell r="C90">
            <v>36270</v>
          </cell>
          <cell r="D90">
            <v>36363</v>
          </cell>
          <cell r="E90">
            <v>94</v>
          </cell>
          <cell r="F90">
            <v>98.2</v>
          </cell>
          <cell r="G90">
            <v>98.19</v>
          </cell>
          <cell r="H90">
            <v>7.3319755600814496</v>
          </cell>
          <cell r="I90">
            <v>3000000</v>
          </cell>
          <cell r="J90">
            <v>59605</v>
          </cell>
          <cell r="K90">
            <v>5824389.5499999998</v>
          </cell>
          <cell r="L90">
            <v>46180</v>
          </cell>
          <cell r="M90">
            <v>4534642.55</v>
          </cell>
          <cell r="N90">
            <v>194.146318333333</v>
          </cell>
          <cell r="O90">
            <v>9</v>
          </cell>
          <cell r="P90">
            <v>100</v>
          </cell>
          <cell r="Q90">
            <v>114</v>
          </cell>
          <cell r="R90">
            <v>132.30000000000001</v>
          </cell>
          <cell r="S90">
            <v>50</v>
          </cell>
          <cell r="T90" t="str">
            <v>ГКВО-3</v>
          </cell>
        </row>
        <row r="91">
          <cell r="A91" t="str">
            <v>KZ8EK0605995</v>
          </cell>
          <cell r="B91" t="str">
            <v>292/n</v>
          </cell>
          <cell r="C91">
            <v>36271</v>
          </cell>
          <cell r="D91">
            <v>36286</v>
          </cell>
          <cell r="E91">
            <v>14</v>
          </cell>
          <cell r="F91">
            <v>99.3</v>
          </cell>
          <cell r="G91">
            <v>99.3</v>
          </cell>
          <cell r="H91">
            <v>18.328298086606299</v>
          </cell>
          <cell r="I91">
            <v>200000000</v>
          </cell>
          <cell r="J91">
            <v>7198727</v>
          </cell>
          <cell r="K91">
            <v>714460215.10000002</v>
          </cell>
          <cell r="L91">
            <v>4555726</v>
          </cell>
          <cell r="M91">
            <v>452383691.10000002</v>
          </cell>
          <cell r="N91">
            <v>357.23010755000001</v>
          </cell>
          <cell r="O91">
            <v>0</v>
          </cell>
          <cell r="P91">
            <v>100</v>
          </cell>
          <cell r="Q91">
            <v>80</v>
          </cell>
          <cell r="R91">
            <v>20</v>
          </cell>
          <cell r="S91">
            <v>60</v>
          </cell>
          <cell r="T91" t="str">
            <v>Ноты-14</v>
          </cell>
        </row>
        <row r="92">
          <cell r="A92" t="str">
            <v>KZ8SK2105994</v>
          </cell>
          <cell r="B92" t="str">
            <v>293/n</v>
          </cell>
          <cell r="C92">
            <v>36272</v>
          </cell>
          <cell r="D92">
            <v>36301</v>
          </cell>
          <cell r="E92">
            <v>28</v>
          </cell>
          <cell r="F92">
            <v>98.56</v>
          </cell>
          <cell r="G92">
            <v>98.56</v>
          </cell>
          <cell r="H92">
            <v>18.993506493506501</v>
          </cell>
          <cell r="I92">
            <v>200000000</v>
          </cell>
          <cell r="J92">
            <v>4564077.1363543998</v>
          </cell>
          <cell r="K92">
            <v>449196471.75999999</v>
          </cell>
          <cell r="L92">
            <v>3029221</v>
          </cell>
          <cell r="M92">
            <v>298560021.75999999</v>
          </cell>
          <cell r="N92">
            <v>224.59823588</v>
          </cell>
          <cell r="O92">
            <v>0</v>
          </cell>
          <cell r="P92">
            <v>100</v>
          </cell>
          <cell r="S92">
            <v>60</v>
          </cell>
          <cell r="T92" t="str">
            <v>Ноты-28</v>
          </cell>
        </row>
        <row r="93">
          <cell r="A93" t="str">
            <v>KZ8LK1405994</v>
          </cell>
          <cell r="B93" t="str">
            <v>294/n</v>
          </cell>
          <cell r="C93">
            <v>36273</v>
          </cell>
          <cell r="D93">
            <v>36294</v>
          </cell>
          <cell r="E93">
            <v>21</v>
          </cell>
          <cell r="F93">
            <v>98.92</v>
          </cell>
          <cell r="G93">
            <v>98.92</v>
          </cell>
          <cell r="H93">
            <v>18.924383340072801</v>
          </cell>
          <cell r="I93">
            <v>200000000</v>
          </cell>
          <cell r="J93">
            <v>2631554</v>
          </cell>
          <cell r="K93">
            <v>260309700.68000001</v>
          </cell>
          <cell r="L93">
            <v>2140454</v>
          </cell>
          <cell r="M93">
            <v>211734999.68000001</v>
          </cell>
          <cell r="N93">
            <v>130.15485034</v>
          </cell>
          <cell r="O93">
            <v>0</v>
          </cell>
          <cell r="P93">
            <v>100</v>
          </cell>
          <cell r="Q93">
            <v>80</v>
          </cell>
          <cell r="R93">
            <v>20</v>
          </cell>
          <cell r="S93">
            <v>60</v>
          </cell>
          <cell r="T93" t="str">
            <v>Ноты-21</v>
          </cell>
        </row>
        <row r="94">
          <cell r="A94" t="str">
            <v>KZ46L2810995</v>
          </cell>
          <cell r="B94" t="str">
            <v>3/6B</v>
          </cell>
          <cell r="C94">
            <v>36276</v>
          </cell>
          <cell r="D94">
            <v>36461</v>
          </cell>
          <cell r="E94">
            <v>184</v>
          </cell>
          <cell r="F94">
            <v>96.35</v>
          </cell>
          <cell r="G94">
            <v>96.34</v>
          </cell>
          <cell r="H94">
            <v>7.5765438505449003</v>
          </cell>
          <cell r="I94">
            <v>2000000</v>
          </cell>
          <cell r="J94">
            <v>174193</v>
          </cell>
          <cell r="K94">
            <v>15801158.08</v>
          </cell>
          <cell r="L94">
            <v>20879</v>
          </cell>
          <cell r="M94">
            <v>2011696.65</v>
          </cell>
          <cell r="N94">
            <v>790.05790400000001</v>
          </cell>
          <cell r="O94">
            <v>5</v>
          </cell>
          <cell r="P94">
            <v>100</v>
          </cell>
          <cell r="Q94">
            <v>114.19</v>
          </cell>
          <cell r="R94">
            <v>140.80000000000001</v>
          </cell>
          <cell r="S94">
            <v>50</v>
          </cell>
          <cell r="T94" t="str">
            <v>ГКВО-6</v>
          </cell>
        </row>
        <row r="95">
          <cell r="A95" t="str">
            <v>KZ43L2907996</v>
          </cell>
          <cell r="B95" t="str">
            <v>3/3B</v>
          </cell>
          <cell r="C95">
            <v>36277</v>
          </cell>
          <cell r="D95">
            <v>36370</v>
          </cell>
          <cell r="E95">
            <v>94</v>
          </cell>
          <cell r="F95">
            <v>98.19</v>
          </cell>
          <cell r="G95">
            <v>98.18</v>
          </cell>
          <cell r="H95">
            <v>7.3734596191058204</v>
          </cell>
          <cell r="I95">
            <v>3000000</v>
          </cell>
          <cell r="J95">
            <v>30390</v>
          </cell>
          <cell r="K95">
            <v>2968512.8</v>
          </cell>
          <cell r="L95">
            <v>25910</v>
          </cell>
          <cell r="M95">
            <v>2544123.9</v>
          </cell>
          <cell r="N95">
            <v>98.950426666666701</v>
          </cell>
          <cell r="O95">
            <v>8</v>
          </cell>
          <cell r="P95">
            <v>100</v>
          </cell>
          <cell r="Q95">
            <v>114.19</v>
          </cell>
          <cell r="R95">
            <v>132.30000000000001</v>
          </cell>
          <cell r="S95">
            <v>50</v>
          </cell>
          <cell r="T95" t="str">
            <v>ГКВО-3</v>
          </cell>
        </row>
        <row r="96">
          <cell r="A96" t="str">
            <v>KZ8LK2005991</v>
          </cell>
          <cell r="B96" t="str">
            <v>295/n</v>
          </cell>
          <cell r="C96">
            <v>36278</v>
          </cell>
          <cell r="D96">
            <v>36300</v>
          </cell>
          <cell r="E96">
            <v>21</v>
          </cell>
          <cell r="F96">
            <v>89.26</v>
          </cell>
          <cell r="G96">
            <v>89.16</v>
          </cell>
          <cell r="H96">
            <v>47.6</v>
          </cell>
          <cell r="I96">
            <v>200000000</v>
          </cell>
          <cell r="J96">
            <v>5918101</v>
          </cell>
          <cell r="K96">
            <v>527769541.27999997</v>
          </cell>
          <cell r="L96">
            <v>3550111</v>
          </cell>
          <cell r="M96">
            <v>316894177.19</v>
          </cell>
          <cell r="N96">
            <v>175.9</v>
          </cell>
          <cell r="O96">
            <v>17</v>
          </cell>
          <cell r="P96">
            <v>100</v>
          </cell>
          <cell r="Q96">
            <v>80</v>
          </cell>
          <cell r="R96">
            <v>20</v>
          </cell>
          <cell r="S96">
            <v>60</v>
          </cell>
          <cell r="T96" t="str">
            <v>Ноты-21</v>
          </cell>
        </row>
        <row r="97">
          <cell r="A97" t="str">
            <v>KZ8SK2805999</v>
          </cell>
          <cell r="B97" t="str">
            <v>296/n</v>
          </cell>
          <cell r="C97">
            <v>36279</v>
          </cell>
          <cell r="D97">
            <v>36308</v>
          </cell>
          <cell r="E97">
            <v>28</v>
          </cell>
          <cell r="F97">
            <v>98.64</v>
          </cell>
          <cell r="G97">
            <v>98.61</v>
          </cell>
          <cell r="H97">
            <v>38.18</v>
          </cell>
          <cell r="I97">
            <v>200000000</v>
          </cell>
          <cell r="J97">
            <v>12745659</v>
          </cell>
          <cell r="K97">
            <v>1257176640.5699999</v>
          </cell>
          <cell r="L97">
            <v>10137733</v>
          </cell>
          <cell r="M97">
            <v>1000000108.45</v>
          </cell>
          <cell r="N97">
            <v>125.7</v>
          </cell>
          <cell r="O97">
            <v>7</v>
          </cell>
          <cell r="P97">
            <v>100</v>
          </cell>
          <cell r="S97">
            <v>60</v>
          </cell>
          <cell r="T97" t="str">
            <v>Ноты-28</v>
          </cell>
        </row>
        <row r="98">
          <cell r="A98" t="str">
            <v>KZ8EK1405999</v>
          </cell>
          <cell r="B98" t="str">
            <v>297/n</v>
          </cell>
          <cell r="C98">
            <v>36280</v>
          </cell>
          <cell r="D98">
            <v>36294</v>
          </cell>
          <cell r="E98">
            <v>14</v>
          </cell>
          <cell r="F98">
            <v>99.3</v>
          </cell>
          <cell r="G98">
            <v>99.3</v>
          </cell>
          <cell r="H98">
            <v>18.328298086606299</v>
          </cell>
          <cell r="I98">
            <v>200000000</v>
          </cell>
          <cell r="J98">
            <v>2683830</v>
          </cell>
          <cell r="K98">
            <v>266482109</v>
          </cell>
          <cell r="L98">
            <v>1973830</v>
          </cell>
          <cell r="M98">
            <v>196001319</v>
          </cell>
          <cell r="N98">
            <v>133.24105449999999</v>
          </cell>
          <cell r="O98">
            <v>0</v>
          </cell>
          <cell r="P98">
            <v>100</v>
          </cell>
          <cell r="Q98">
            <v>70</v>
          </cell>
          <cell r="R98">
            <v>20</v>
          </cell>
          <cell r="S98">
            <v>60</v>
          </cell>
          <cell r="T98" t="str">
            <v>Ноты-14</v>
          </cell>
        </row>
        <row r="99">
          <cell r="A99" t="str">
            <v>KZ46L0411994</v>
          </cell>
          <cell r="B99" t="str">
            <v>4/6B</v>
          </cell>
          <cell r="C99">
            <v>36283</v>
          </cell>
          <cell r="D99">
            <v>36468</v>
          </cell>
          <cell r="E99">
            <v>184</v>
          </cell>
          <cell r="F99">
            <v>96.35</v>
          </cell>
          <cell r="G99">
            <v>96.33</v>
          </cell>
          <cell r="H99">
            <v>7.5765438505449003</v>
          </cell>
          <cell r="I99">
            <v>2000000</v>
          </cell>
          <cell r="J99">
            <v>17079</v>
          </cell>
          <cell r="K99">
            <v>1618789.65</v>
          </cell>
          <cell r="L99">
            <v>13579</v>
          </cell>
          <cell r="M99">
            <v>1308294.6499999999</v>
          </cell>
          <cell r="N99">
            <v>80.939482499999997</v>
          </cell>
          <cell r="O99">
            <v>4</v>
          </cell>
          <cell r="P99">
            <v>100</v>
          </cell>
          <cell r="Q99">
            <v>115.5</v>
          </cell>
          <cell r="R99">
            <v>140.4</v>
          </cell>
          <cell r="S99">
            <v>50</v>
          </cell>
          <cell r="T99" t="str">
            <v>ГКВО-6</v>
          </cell>
        </row>
        <row r="100">
          <cell r="A100" t="str">
            <v>KZ43L0508994</v>
          </cell>
          <cell r="B100" t="str">
            <v>4/3B</v>
          </cell>
          <cell r="C100">
            <v>36284</v>
          </cell>
          <cell r="D100">
            <v>36377</v>
          </cell>
          <cell r="E100">
            <v>94</v>
          </cell>
          <cell r="F100">
            <v>98.19</v>
          </cell>
          <cell r="G100">
            <v>98.18</v>
          </cell>
          <cell r="H100">
            <v>7.3734596191058204</v>
          </cell>
          <cell r="I100">
            <v>3000000</v>
          </cell>
          <cell r="J100">
            <v>51776</v>
          </cell>
          <cell r="K100">
            <v>5067710.93</v>
          </cell>
          <cell r="L100">
            <v>39182</v>
          </cell>
          <cell r="M100">
            <v>3847163.48</v>
          </cell>
          <cell r="N100">
            <v>168.92369766666701</v>
          </cell>
          <cell r="O100">
            <v>8</v>
          </cell>
          <cell r="P100">
            <v>100</v>
          </cell>
          <cell r="Q100">
            <v>115.5</v>
          </cell>
          <cell r="R100">
            <v>132.1</v>
          </cell>
          <cell r="S100">
            <v>50</v>
          </cell>
          <cell r="T100" t="str">
            <v>ГКВО-3</v>
          </cell>
        </row>
        <row r="101">
          <cell r="A101" t="str">
            <v>KZ8SK0406998</v>
          </cell>
          <cell r="B101" t="str">
            <v>298/n</v>
          </cell>
          <cell r="C101">
            <v>36286</v>
          </cell>
          <cell r="D101">
            <v>36315</v>
          </cell>
          <cell r="E101">
            <v>28</v>
          </cell>
          <cell r="F101">
            <v>98.56</v>
          </cell>
          <cell r="G101">
            <v>98.55</v>
          </cell>
          <cell r="H101">
            <v>18.993506493506501</v>
          </cell>
          <cell r="I101">
            <v>200000000</v>
          </cell>
          <cell r="J101">
            <v>4519070</v>
          </cell>
          <cell r="K101">
            <v>444752880.36000001</v>
          </cell>
          <cell r="L101">
            <v>3203872</v>
          </cell>
          <cell r="M101">
            <v>315769624.31999999</v>
          </cell>
          <cell r="N101">
            <v>222.37644018</v>
          </cell>
          <cell r="O101">
            <v>0</v>
          </cell>
          <cell r="P101">
            <v>100</v>
          </cell>
          <cell r="S101">
            <v>60</v>
          </cell>
          <cell r="T101" t="str">
            <v>Ноты-28</v>
          </cell>
        </row>
        <row r="102">
          <cell r="A102" t="str">
            <v>KZ8EK2105994</v>
          </cell>
          <cell r="B102" t="str">
            <v>299/n</v>
          </cell>
          <cell r="C102">
            <v>36287</v>
          </cell>
          <cell r="D102">
            <v>36301</v>
          </cell>
          <cell r="E102">
            <v>14</v>
          </cell>
          <cell r="F102">
            <v>99.3</v>
          </cell>
          <cell r="G102">
            <v>99.28</v>
          </cell>
          <cell r="H102">
            <v>18.328298086606299</v>
          </cell>
          <cell r="I102">
            <v>200000000</v>
          </cell>
          <cell r="J102">
            <v>2710200</v>
          </cell>
          <cell r="K102">
            <v>269116403</v>
          </cell>
          <cell r="L102">
            <v>2710200</v>
          </cell>
          <cell r="M102">
            <v>269116403</v>
          </cell>
          <cell r="N102">
            <v>134.5582015</v>
          </cell>
          <cell r="O102">
            <v>0</v>
          </cell>
          <cell r="P102">
            <v>100</v>
          </cell>
          <cell r="Q102">
            <v>70</v>
          </cell>
          <cell r="R102">
            <v>20</v>
          </cell>
          <cell r="S102">
            <v>60</v>
          </cell>
          <cell r="T102" t="str">
            <v>Ноты-14</v>
          </cell>
        </row>
        <row r="103">
          <cell r="A103" t="str">
            <v>KZ46L1111999</v>
          </cell>
          <cell r="B103" t="str">
            <v>5/6B</v>
          </cell>
          <cell r="C103">
            <v>36290</v>
          </cell>
          <cell r="D103">
            <v>36475</v>
          </cell>
          <cell r="E103">
            <v>184</v>
          </cell>
          <cell r="F103">
            <v>96.33</v>
          </cell>
          <cell r="G103">
            <v>96.33</v>
          </cell>
          <cell r="H103">
            <v>7.6196408180213897</v>
          </cell>
          <cell r="I103">
            <v>2000000</v>
          </cell>
          <cell r="J103">
            <v>8600</v>
          </cell>
          <cell r="K103">
            <v>794717</v>
          </cell>
          <cell r="L103">
            <v>4900</v>
          </cell>
          <cell r="M103">
            <v>472017</v>
          </cell>
          <cell r="N103">
            <v>39.735849999999999</v>
          </cell>
          <cell r="O103">
            <v>4</v>
          </cell>
          <cell r="P103">
            <v>100</v>
          </cell>
          <cell r="Q103">
            <v>116.75</v>
          </cell>
          <cell r="R103">
            <v>140.19999999999999</v>
          </cell>
          <cell r="S103">
            <v>50</v>
          </cell>
          <cell r="T103" t="str">
            <v>ГКВО-6</v>
          </cell>
        </row>
        <row r="104">
          <cell r="A104" t="str">
            <v>KZ43L1208990</v>
          </cell>
          <cell r="B104" t="str">
            <v>5/3B</v>
          </cell>
          <cell r="C104">
            <v>36291</v>
          </cell>
          <cell r="D104">
            <v>36384</v>
          </cell>
          <cell r="E104">
            <v>94</v>
          </cell>
          <cell r="F104">
            <v>98.18</v>
          </cell>
          <cell r="G104">
            <v>98.17</v>
          </cell>
          <cell r="H104">
            <v>7.4149521287431002</v>
          </cell>
          <cell r="I104">
            <v>3000000</v>
          </cell>
          <cell r="J104">
            <v>39266</v>
          </cell>
          <cell r="K104">
            <v>3843801.99</v>
          </cell>
          <cell r="L104">
            <v>30331</v>
          </cell>
          <cell r="M104">
            <v>2977901.22</v>
          </cell>
          <cell r="N104">
            <v>128.126733</v>
          </cell>
          <cell r="O104">
            <v>8</v>
          </cell>
          <cell r="P104">
            <v>100</v>
          </cell>
          <cell r="Q104">
            <v>116.75</v>
          </cell>
          <cell r="R104">
            <v>132</v>
          </cell>
          <cell r="S104">
            <v>50</v>
          </cell>
          <cell r="T104" t="str">
            <v>ГКВО-3</v>
          </cell>
        </row>
        <row r="105">
          <cell r="A105" t="str">
            <v>KZ8EK2705991</v>
          </cell>
          <cell r="B105" t="str">
            <v>300/n</v>
          </cell>
          <cell r="C105">
            <v>36292</v>
          </cell>
          <cell r="D105">
            <v>36307</v>
          </cell>
          <cell r="E105">
            <v>14</v>
          </cell>
          <cell r="F105">
            <v>99.3</v>
          </cell>
          <cell r="G105">
            <v>99.3</v>
          </cell>
          <cell r="H105">
            <v>18.328298086606299</v>
          </cell>
          <cell r="I105">
            <v>200000000</v>
          </cell>
          <cell r="J105">
            <v>4646149</v>
          </cell>
          <cell r="K105">
            <v>461322195.69999999</v>
          </cell>
          <cell r="L105">
            <v>3022149</v>
          </cell>
          <cell r="M105">
            <v>300095000.69999999</v>
          </cell>
          <cell r="N105">
            <v>230.66109785</v>
          </cell>
          <cell r="O105" t="str">
            <v>н/д</v>
          </cell>
          <cell r="P105">
            <v>100</v>
          </cell>
          <cell r="Q105">
            <v>70</v>
          </cell>
          <cell r="R105">
            <v>20</v>
          </cell>
          <cell r="S105">
            <v>60</v>
          </cell>
          <cell r="T105" t="str">
            <v>Ноты-14</v>
          </cell>
        </row>
        <row r="106">
          <cell r="A106" t="str">
            <v>KZ8LK0406993</v>
          </cell>
          <cell r="B106" t="str">
            <v>301/n</v>
          </cell>
          <cell r="C106">
            <v>36293</v>
          </cell>
          <cell r="D106">
            <v>36315</v>
          </cell>
          <cell r="E106">
            <v>21</v>
          </cell>
          <cell r="F106">
            <v>98.92</v>
          </cell>
          <cell r="G106">
            <v>98.91</v>
          </cell>
          <cell r="H106">
            <v>18.924383340072801</v>
          </cell>
          <cell r="I106">
            <v>200000000</v>
          </cell>
          <cell r="J106">
            <v>3961167</v>
          </cell>
          <cell r="K106">
            <v>391724375.74000001</v>
          </cell>
          <cell r="L106">
            <v>3210567</v>
          </cell>
          <cell r="M106">
            <v>317583459.63999999</v>
          </cell>
          <cell r="N106">
            <v>195.86218787000001</v>
          </cell>
          <cell r="O106">
            <v>0</v>
          </cell>
          <cell r="P106">
            <v>100</v>
          </cell>
          <cell r="S106">
            <v>60</v>
          </cell>
          <cell r="T106" t="str">
            <v>Ноты-21</v>
          </cell>
        </row>
        <row r="107">
          <cell r="A107" t="str">
            <v>KZ87K2105996</v>
          </cell>
          <cell r="B107" t="str">
            <v>302/n</v>
          </cell>
          <cell r="C107">
            <v>36294</v>
          </cell>
          <cell r="D107">
            <v>36301</v>
          </cell>
          <cell r="E107">
            <v>7</v>
          </cell>
          <cell r="F107">
            <v>99.62</v>
          </cell>
          <cell r="G107">
            <v>99.6</v>
          </cell>
          <cell r="H107">
            <v>19.8353744228064</v>
          </cell>
          <cell r="I107">
            <v>200000000</v>
          </cell>
          <cell r="J107">
            <v>6824868</v>
          </cell>
          <cell r="K107">
            <v>679811260.82000005</v>
          </cell>
          <cell r="L107">
            <v>6524868</v>
          </cell>
          <cell r="M107">
            <v>650027760.82000005</v>
          </cell>
          <cell r="N107">
            <v>339.90563041000001</v>
          </cell>
          <cell r="O107">
            <v>0</v>
          </cell>
          <cell r="P107">
            <v>100</v>
          </cell>
          <cell r="Q107">
            <v>70</v>
          </cell>
          <cell r="R107">
            <v>20</v>
          </cell>
          <cell r="S107">
            <v>60</v>
          </cell>
          <cell r="T107" t="str">
            <v>Ноты-07</v>
          </cell>
        </row>
        <row r="108">
          <cell r="A108" t="str">
            <v>KZ46L1811994</v>
          </cell>
          <cell r="B108" t="str">
            <v>6/6B</v>
          </cell>
          <cell r="C108">
            <v>36297</v>
          </cell>
          <cell r="D108">
            <v>36482</v>
          </cell>
          <cell r="E108">
            <v>184</v>
          </cell>
          <cell r="F108">
            <v>98.63</v>
          </cell>
          <cell r="G108">
            <v>98.59</v>
          </cell>
          <cell r="H108">
            <v>38.47</v>
          </cell>
          <cell r="I108">
            <v>2000000</v>
          </cell>
          <cell r="J108">
            <v>14933287</v>
          </cell>
          <cell r="K108">
            <v>1472796564.55</v>
          </cell>
          <cell r="L108">
            <v>13180151</v>
          </cell>
          <cell r="M108">
            <v>1300000056.3099999</v>
          </cell>
          <cell r="N108">
            <v>113.3</v>
          </cell>
          <cell r="O108">
            <v>8</v>
          </cell>
          <cell r="P108">
            <v>100</v>
          </cell>
          <cell r="Q108">
            <v>118.1</v>
          </cell>
          <cell r="S108">
            <v>50</v>
          </cell>
          <cell r="T108" t="str">
            <v>ГКВО-6</v>
          </cell>
        </row>
        <row r="109">
          <cell r="A109" t="str">
            <v>KZ43L1908995</v>
          </cell>
          <cell r="B109" t="str">
            <v>6/3B</v>
          </cell>
          <cell r="C109">
            <v>36298</v>
          </cell>
          <cell r="D109">
            <v>36391</v>
          </cell>
          <cell r="E109">
            <v>94</v>
          </cell>
          <cell r="F109">
            <v>98.18</v>
          </cell>
          <cell r="G109">
            <v>98.18</v>
          </cell>
          <cell r="H109">
            <v>7.4149521287431002</v>
          </cell>
          <cell r="I109">
            <v>3000000</v>
          </cell>
          <cell r="J109">
            <v>53464</v>
          </cell>
          <cell r="K109">
            <v>5241367.54</v>
          </cell>
          <cell r="L109">
            <v>28634</v>
          </cell>
          <cell r="M109">
            <v>2811286.12</v>
          </cell>
          <cell r="N109">
            <v>174.712251333333</v>
          </cell>
          <cell r="O109">
            <v>6</v>
          </cell>
          <cell r="P109">
            <v>100</v>
          </cell>
          <cell r="Q109">
            <v>118.1</v>
          </cell>
          <cell r="R109">
            <v>131.9</v>
          </cell>
          <cell r="S109">
            <v>50</v>
          </cell>
          <cell r="T109" t="str">
            <v>ГКВО-3</v>
          </cell>
        </row>
        <row r="110">
          <cell r="A110" t="str">
            <v>KZ8LK1006990</v>
          </cell>
          <cell r="B110" t="str">
            <v>303/n</v>
          </cell>
          <cell r="C110">
            <v>36299</v>
          </cell>
          <cell r="D110">
            <v>36321</v>
          </cell>
          <cell r="E110">
            <v>21</v>
          </cell>
          <cell r="F110">
            <v>98.91</v>
          </cell>
          <cell r="G110">
            <v>98.91</v>
          </cell>
          <cell r="H110">
            <v>19.101540120648501</v>
          </cell>
          <cell r="I110">
            <v>200000000</v>
          </cell>
          <cell r="J110">
            <v>4238583</v>
          </cell>
          <cell r="K110">
            <v>418952347.52999997</v>
          </cell>
          <cell r="L110">
            <v>3188583</v>
          </cell>
          <cell r="M110">
            <v>315390404.52999997</v>
          </cell>
          <cell r="N110">
            <v>209.476173765</v>
          </cell>
          <cell r="O110">
            <v>0</v>
          </cell>
          <cell r="P110">
            <v>100</v>
          </cell>
          <cell r="S110">
            <v>60</v>
          </cell>
          <cell r="T110" t="str">
            <v>Ноты-21</v>
          </cell>
        </row>
        <row r="111">
          <cell r="A111" t="str">
            <v>KZ87K2805991</v>
          </cell>
          <cell r="B111" t="str">
            <v>304/n</v>
          </cell>
          <cell r="C111">
            <v>36300</v>
          </cell>
          <cell r="D111">
            <v>36308</v>
          </cell>
          <cell r="E111">
            <v>7</v>
          </cell>
          <cell r="F111">
            <v>99.6</v>
          </cell>
          <cell r="G111">
            <v>99.6</v>
          </cell>
          <cell r="H111">
            <v>20.883534136546501</v>
          </cell>
          <cell r="I111">
            <v>200000000</v>
          </cell>
          <cell r="J111">
            <v>7496967</v>
          </cell>
          <cell r="K111">
            <v>746755985.36000001</v>
          </cell>
          <cell r="L111">
            <v>7146967</v>
          </cell>
          <cell r="M111">
            <v>711907485.36000001</v>
          </cell>
          <cell r="N111">
            <v>373.37799267999998</v>
          </cell>
          <cell r="O111">
            <v>0</v>
          </cell>
          <cell r="P111">
            <v>100</v>
          </cell>
          <cell r="Q111">
            <v>70</v>
          </cell>
          <cell r="R111">
            <v>20</v>
          </cell>
          <cell r="S111">
            <v>60</v>
          </cell>
          <cell r="T111" t="str">
            <v>Ноты-07</v>
          </cell>
        </row>
        <row r="112">
          <cell r="A112" t="str">
            <v>KZ8EK0406998</v>
          </cell>
          <cell r="B112" t="str">
            <v>305/n</v>
          </cell>
          <cell r="C112">
            <v>36301</v>
          </cell>
          <cell r="D112">
            <v>36315</v>
          </cell>
          <cell r="E112">
            <v>14</v>
          </cell>
          <cell r="F112">
            <v>99.22</v>
          </cell>
          <cell r="G112">
            <v>98.98</v>
          </cell>
          <cell r="H112">
            <v>20.439427534771198</v>
          </cell>
          <cell r="I112">
            <v>200000000</v>
          </cell>
          <cell r="J112">
            <v>1807514</v>
          </cell>
          <cell r="K112">
            <v>179342274.59999999</v>
          </cell>
          <cell r="L112">
            <v>1807514</v>
          </cell>
          <cell r="M112">
            <v>179342274.59999999</v>
          </cell>
          <cell r="N112">
            <v>89.671137299999998</v>
          </cell>
          <cell r="O112">
            <v>0</v>
          </cell>
          <cell r="P112">
            <v>100</v>
          </cell>
          <cell r="S112">
            <v>60</v>
          </cell>
          <cell r="T112" t="str">
            <v>Ноты-14</v>
          </cell>
        </row>
        <row r="113">
          <cell r="A113" t="str">
            <v>KZ46L2511999</v>
          </cell>
          <cell r="B113" t="str">
            <v>7/6B</v>
          </cell>
          <cell r="C113">
            <v>36304</v>
          </cell>
          <cell r="D113">
            <v>36489</v>
          </cell>
          <cell r="E113">
            <v>184</v>
          </cell>
          <cell r="F113">
            <v>96.27</v>
          </cell>
          <cell r="G113">
            <v>96.25</v>
          </cell>
          <cell r="H113">
            <v>7.74903916069389</v>
          </cell>
          <cell r="I113">
            <v>2000000</v>
          </cell>
          <cell r="J113">
            <v>30550</v>
          </cell>
          <cell r="K113">
            <v>2923310.7</v>
          </cell>
          <cell r="L113">
            <v>26550</v>
          </cell>
          <cell r="M113">
            <v>2555833.1</v>
          </cell>
          <cell r="N113">
            <v>146.16553500000001</v>
          </cell>
          <cell r="O113">
            <v>5</v>
          </cell>
          <cell r="P113">
            <v>100</v>
          </cell>
          <cell r="Q113">
            <v>120.5</v>
          </cell>
          <cell r="R113">
            <v>138.19999999999999</v>
          </cell>
          <cell r="S113">
            <v>50</v>
          </cell>
          <cell r="T113" t="str">
            <v>ГКВО-6</v>
          </cell>
        </row>
        <row r="114">
          <cell r="A114" t="str">
            <v>KZ43L2608990</v>
          </cell>
          <cell r="B114" t="str">
            <v>7/3B</v>
          </cell>
          <cell r="C114">
            <v>36305</v>
          </cell>
          <cell r="D114">
            <v>36398</v>
          </cell>
          <cell r="E114">
            <v>94</v>
          </cell>
          <cell r="F114">
            <v>98.18</v>
          </cell>
          <cell r="G114">
            <v>98.16</v>
          </cell>
          <cell r="H114">
            <v>7.4149521287431002</v>
          </cell>
          <cell r="I114">
            <v>3000000</v>
          </cell>
          <cell r="J114">
            <v>204113</v>
          </cell>
          <cell r="K114">
            <v>20031139.190000001</v>
          </cell>
          <cell r="L114">
            <v>199793</v>
          </cell>
          <cell r="M114">
            <v>19614965.59</v>
          </cell>
          <cell r="N114">
            <v>667.70463966666705</v>
          </cell>
          <cell r="O114">
            <v>6</v>
          </cell>
          <cell r="P114">
            <v>100</v>
          </cell>
          <cell r="Q114">
            <v>120.5</v>
          </cell>
          <cell r="R114">
            <v>131.80000000000001</v>
          </cell>
          <cell r="S114">
            <v>50</v>
          </cell>
          <cell r="T114" t="str">
            <v>ГКВО-3</v>
          </cell>
        </row>
        <row r="115">
          <cell r="A115" t="str">
            <v>KZ87K0306992</v>
          </cell>
          <cell r="B115" t="str">
            <v>306/n</v>
          </cell>
          <cell r="C115">
            <v>36306</v>
          </cell>
          <cell r="D115">
            <v>36314</v>
          </cell>
          <cell r="E115">
            <v>7</v>
          </cell>
          <cell r="F115">
            <v>98.7</v>
          </cell>
          <cell r="G115">
            <v>98.66</v>
          </cell>
          <cell r="H115">
            <v>36.47</v>
          </cell>
          <cell r="I115">
            <v>200000000</v>
          </cell>
          <cell r="J115">
            <v>18004256</v>
          </cell>
          <cell r="K115">
            <v>1776820526.3499999</v>
          </cell>
          <cell r="L115">
            <v>15062840</v>
          </cell>
          <cell r="M115">
            <v>1486670400.5999999</v>
          </cell>
          <cell r="N115">
            <v>126.9</v>
          </cell>
          <cell r="O115">
            <v>10</v>
          </cell>
          <cell r="P115">
            <v>100</v>
          </cell>
          <cell r="S115">
            <v>60</v>
          </cell>
          <cell r="T115" t="str">
            <v>Ноты-21</v>
          </cell>
        </row>
        <row r="116">
          <cell r="A116" t="str">
            <v>KZ8EK1106993</v>
          </cell>
          <cell r="B116" t="str">
            <v>307/n</v>
          </cell>
          <cell r="C116">
            <v>36307</v>
          </cell>
          <cell r="D116">
            <v>36322</v>
          </cell>
          <cell r="E116">
            <v>14</v>
          </cell>
          <cell r="F116">
            <v>90.84</v>
          </cell>
          <cell r="G116">
            <v>90.76</v>
          </cell>
          <cell r="H116">
            <v>39.89</v>
          </cell>
          <cell r="I116">
            <v>200000000</v>
          </cell>
          <cell r="J116">
            <v>11984308</v>
          </cell>
          <cell r="K116">
            <v>1087310761.8299999</v>
          </cell>
          <cell r="L116">
            <v>4733504</v>
          </cell>
          <cell r="M116">
            <v>429999988.60000002</v>
          </cell>
          <cell r="N116">
            <v>252.9</v>
          </cell>
          <cell r="O116">
            <v>16</v>
          </cell>
          <cell r="P116">
            <v>100</v>
          </cell>
          <cell r="Q116">
            <v>70</v>
          </cell>
          <cell r="R116">
            <v>20</v>
          </cell>
          <cell r="S116">
            <v>60</v>
          </cell>
          <cell r="T116" t="str">
            <v>Ноты-14</v>
          </cell>
        </row>
        <row r="117">
          <cell r="A117" t="str">
            <v>KZ32L3011999</v>
          </cell>
          <cell r="B117" t="str">
            <v>1/6i</v>
          </cell>
          <cell r="C117">
            <v>36308</v>
          </cell>
          <cell r="D117">
            <v>36494</v>
          </cell>
          <cell r="E117">
            <v>181</v>
          </cell>
          <cell r="F117">
            <v>98.71</v>
          </cell>
          <cell r="G117">
            <v>98.67</v>
          </cell>
          <cell r="H117">
            <v>9</v>
          </cell>
          <cell r="I117">
            <v>1000000000</v>
          </cell>
          <cell r="J117">
            <v>750000</v>
          </cell>
          <cell r="K117">
            <v>750000000</v>
          </cell>
          <cell r="L117">
            <v>750000</v>
          </cell>
          <cell r="M117">
            <v>750000000</v>
          </cell>
          <cell r="N117">
            <v>75</v>
          </cell>
          <cell r="O117">
            <v>2</v>
          </cell>
          <cell r="P117">
            <v>1000</v>
          </cell>
          <cell r="S117">
            <v>50</v>
          </cell>
          <cell r="T117" t="str">
            <v>ГИКО-6</v>
          </cell>
        </row>
        <row r="118">
          <cell r="A118" t="str">
            <v>KZ43L3008992</v>
          </cell>
          <cell r="B118" t="str">
            <v>8/3B</v>
          </cell>
          <cell r="C118">
            <v>36311</v>
          </cell>
          <cell r="D118">
            <v>36402</v>
          </cell>
          <cell r="E118">
            <v>91</v>
          </cell>
          <cell r="F118">
            <v>98.18</v>
          </cell>
          <cell r="G118">
            <v>98.18</v>
          </cell>
          <cell r="H118">
            <v>7.4149521287431002</v>
          </cell>
          <cell r="I118">
            <v>5000000</v>
          </cell>
          <cell r="J118">
            <v>197034</v>
          </cell>
          <cell r="K118">
            <v>19332770.469999999</v>
          </cell>
          <cell r="L118">
            <v>162968</v>
          </cell>
          <cell r="M118">
            <v>16000198.24</v>
          </cell>
          <cell r="N118">
            <v>386.6554094</v>
          </cell>
          <cell r="O118">
            <v>8</v>
          </cell>
          <cell r="P118">
            <v>100</v>
          </cell>
          <cell r="Q118">
            <v>128</v>
          </cell>
          <cell r="R118">
            <v>131.80000000000001</v>
          </cell>
          <cell r="S118">
            <v>50</v>
          </cell>
          <cell r="T118" t="str">
            <v>ГКВО-3</v>
          </cell>
        </row>
        <row r="119">
          <cell r="A119" t="str">
            <v>KZ46L0212996</v>
          </cell>
          <cell r="B119" t="str">
            <v>8/6B</v>
          </cell>
          <cell r="C119">
            <v>36312</v>
          </cell>
          <cell r="D119">
            <v>36496</v>
          </cell>
          <cell r="E119">
            <v>184</v>
          </cell>
          <cell r="F119">
            <v>96.27</v>
          </cell>
          <cell r="G119">
            <v>96.27</v>
          </cell>
          <cell r="H119">
            <v>7.74903916069389</v>
          </cell>
          <cell r="I119">
            <v>3000000</v>
          </cell>
          <cell r="J119">
            <v>39168</v>
          </cell>
          <cell r="K119">
            <v>3747134.24</v>
          </cell>
          <cell r="L119">
            <v>5280</v>
          </cell>
          <cell r="M119">
            <v>508318.2</v>
          </cell>
          <cell r="N119">
            <v>124.904474666667</v>
          </cell>
          <cell r="O119">
            <v>3</v>
          </cell>
          <cell r="P119">
            <v>100</v>
          </cell>
          <cell r="Q119">
            <v>129</v>
          </cell>
          <cell r="R119">
            <v>138</v>
          </cell>
          <cell r="S119">
            <v>50</v>
          </cell>
          <cell r="T119" t="str">
            <v>ГКВО-6</v>
          </cell>
        </row>
        <row r="120">
          <cell r="A120" t="str">
            <v>KZ87K1006997</v>
          </cell>
          <cell r="B120" t="str">
            <v>308/n</v>
          </cell>
          <cell r="C120">
            <v>36313</v>
          </cell>
          <cell r="D120">
            <v>36321</v>
          </cell>
          <cell r="E120">
            <v>7</v>
          </cell>
          <cell r="F120">
            <v>98.78</v>
          </cell>
          <cell r="G120">
            <v>98.73</v>
          </cell>
          <cell r="H120">
            <v>34.200000000000003</v>
          </cell>
          <cell r="I120">
            <v>200000000</v>
          </cell>
          <cell r="J120">
            <v>16337391</v>
          </cell>
          <cell r="K120">
            <v>1613330405.47</v>
          </cell>
          <cell r="L120">
            <v>10124004</v>
          </cell>
          <cell r="M120">
            <v>1000000080.75</v>
          </cell>
          <cell r="N120">
            <v>161.30000000000001</v>
          </cell>
          <cell r="O120">
            <v>12</v>
          </cell>
          <cell r="P120">
            <v>100</v>
          </cell>
          <cell r="S120">
            <v>60</v>
          </cell>
          <cell r="T120" t="str">
            <v>Ноты-07</v>
          </cell>
        </row>
        <row r="121">
          <cell r="A121" t="str">
            <v>KZ8EK1806998</v>
          </cell>
          <cell r="B121" t="str">
            <v>309/n</v>
          </cell>
          <cell r="C121">
            <v>36314</v>
          </cell>
          <cell r="D121">
            <v>36329</v>
          </cell>
          <cell r="E121">
            <v>14</v>
          </cell>
          <cell r="F121">
            <v>91.48</v>
          </cell>
          <cell r="G121">
            <v>91.4</v>
          </cell>
          <cell r="H121">
            <v>36.840000000000003</v>
          </cell>
          <cell r="I121">
            <v>200000000</v>
          </cell>
          <cell r="J121">
            <v>8397325</v>
          </cell>
          <cell r="K121">
            <v>767342173.83000004</v>
          </cell>
          <cell r="L121">
            <v>4591015</v>
          </cell>
          <cell r="M121">
            <v>419999983.10000002</v>
          </cell>
          <cell r="N121">
            <v>182.7</v>
          </cell>
          <cell r="O121">
            <v>11</v>
          </cell>
          <cell r="P121">
            <v>100</v>
          </cell>
          <cell r="Q121">
            <v>70</v>
          </cell>
          <cell r="R121">
            <v>20</v>
          </cell>
          <cell r="S121">
            <v>60</v>
          </cell>
          <cell r="T121" t="str">
            <v>Ноты-14</v>
          </cell>
        </row>
        <row r="122">
          <cell r="A122" t="str">
            <v>KZ8LK2506998</v>
          </cell>
          <cell r="B122" t="str">
            <v>310/n</v>
          </cell>
          <cell r="C122">
            <v>36315</v>
          </cell>
          <cell r="D122">
            <v>36336</v>
          </cell>
          <cell r="E122">
            <v>21</v>
          </cell>
          <cell r="F122">
            <v>98.84</v>
          </cell>
          <cell r="G122">
            <v>98.8</v>
          </cell>
          <cell r="H122">
            <v>32.5</v>
          </cell>
          <cell r="I122">
            <v>200000000</v>
          </cell>
          <cell r="J122">
            <v>13368274</v>
          </cell>
          <cell r="K122">
            <v>1320927721.0699999</v>
          </cell>
          <cell r="L122">
            <v>10117307</v>
          </cell>
          <cell r="M122">
            <v>1000000082.52</v>
          </cell>
          <cell r="N122">
            <v>132.1</v>
          </cell>
          <cell r="O122">
            <v>10</v>
          </cell>
          <cell r="P122">
            <v>100</v>
          </cell>
          <cell r="S122">
            <v>60</v>
          </cell>
          <cell r="T122" t="str">
            <v>Ноты-21</v>
          </cell>
        </row>
        <row r="123">
          <cell r="A123" t="str">
            <v>KZ46L0912991</v>
          </cell>
          <cell r="B123" t="str">
            <v>9/6B</v>
          </cell>
          <cell r="C123">
            <v>36318</v>
          </cell>
          <cell r="D123">
            <v>36503</v>
          </cell>
          <cell r="E123">
            <v>184</v>
          </cell>
          <cell r="F123">
            <v>82.78</v>
          </cell>
          <cell r="G123">
            <v>82.7</v>
          </cell>
          <cell r="H123">
            <v>41.6</v>
          </cell>
          <cell r="I123">
            <v>2000000</v>
          </cell>
          <cell r="J123">
            <v>6991254</v>
          </cell>
          <cell r="K123">
            <v>576875226.92999995</v>
          </cell>
          <cell r="L123">
            <v>2174446</v>
          </cell>
          <cell r="M123">
            <v>179999983.47999999</v>
          </cell>
          <cell r="N123">
            <v>320.5</v>
          </cell>
          <cell r="O123">
            <v>11</v>
          </cell>
          <cell r="P123">
            <v>100</v>
          </cell>
          <cell r="Q123">
            <v>80</v>
          </cell>
          <cell r="R123">
            <v>20</v>
          </cell>
          <cell r="S123">
            <v>50</v>
          </cell>
          <cell r="T123" t="str">
            <v>ГКВО-6</v>
          </cell>
        </row>
        <row r="124">
          <cell r="A124" t="str">
            <v>KZ43L0909994</v>
          </cell>
          <cell r="B124" t="str">
            <v>9/3B</v>
          </cell>
          <cell r="C124">
            <v>36319</v>
          </cell>
          <cell r="D124">
            <v>36412</v>
          </cell>
          <cell r="E124">
            <v>94</v>
          </cell>
          <cell r="F124">
            <v>98.18</v>
          </cell>
          <cell r="G124">
            <v>98.18</v>
          </cell>
          <cell r="H124">
            <v>7.4149521287431002</v>
          </cell>
          <cell r="I124">
            <v>3000000</v>
          </cell>
          <cell r="J124">
            <v>39744</v>
          </cell>
          <cell r="K124">
            <v>3894019.52</v>
          </cell>
          <cell r="L124">
            <v>32204</v>
          </cell>
          <cell r="M124">
            <v>3161788.72</v>
          </cell>
          <cell r="N124">
            <v>129.800650666667</v>
          </cell>
          <cell r="O124">
            <v>8</v>
          </cell>
          <cell r="P124">
            <v>100</v>
          </cell>
          <cell r="Q124">
            <v>130</v>
          </cell>
          <cell r="R124">
            <v>133</v>
          </cell>
          <cell r="S124">
            <v>50</v>
          </cell>
          <cell r="T124" t="str">
            <v>ГКВО-3</v>
          </cell>
        </row>
        <row r="125">
          <cell r="A125" t="str">
            <v>KZ87K1706992</v>
          </cell>
          <cell r="B125" t="str">
            <v>311/n</v>
          </cell>
          <cell r="C125">
            <v>36320</v>
          </cell>
          <cell r="D125">
            <v>36328</v>
          </cell>
          <cell r="E125">
            <v>7</v>
          </cell>
          <cell r="F125">
            <v>98.94</v>
          </cell>
          <cell r="G125">
            <v>98.9</v>
          </cell>
          <cell r="H125">
            <v>29.67</v>
          </cell>
          <cell r="I125">
            <v>200000000</v>
          </cell>
          <cell r="J125">
            <v>11775448</v>
          </cell>
          <cell r="K125">
            <v>1164797669.1300001</v>
          </cell>
          <cell r="L125">
            <v>8086003</v>
          </cell>
          <cell r="M125">
            <v>800000055.64999998</v>
          </cell>
          <cell r="N125">
            <v>145.6</v>
          </cell>
          <cell r="O125">
            <v>9</v>
          </cell>
          <cell r="P125">
            <v>100</v>
          </cell>
          <cell r="S125">
            <v>60</v>
          </cell>
          <cell r="T125" t="str">
            <v>Ноты-07</v>
          </cell>
        </row>
        <row r="126">
          <cell r="A126" t="str">
            <v>KZ8EK2506993</v>
          </cell>
          <cell r="B126" t="str">
            <v>312/n</v>
          </cell>
          <cell r="C126">
            <v>36321</v>
          </cell>
          <cell r="D126">
            <v>36336</v>
          </cell>
          <cell r="E126">
            <v>14</v>
          </cell>
          <cell r="F126">
            <v>99.16</v>
          </cell>
          <cell r="G126">
            <v>99.16</v>
          </cell>
          <cell r="H126">
            <v>22.025010084711699</v>
          </cell>
          <cell r="I126">
            <v>200000000</v>
          </cell>
          <cell r="J126">
            <v>515510</v>
          </cell>
          <cell r="K126">
            <v>50742458.82</v>
          </cell>
          <cell r="L126">
            <v>315510</v>
          </cell>
          <cell r="M126">
            <v>31285971.600000001</v>
          </cell>
          <cell r="N126">
            <v>25.371229410000002</v>
          </cell>
          <cell r="O126">
            <v>0</v>
          </cell>
          <cell r="P126">
            <v>100</v>
          </cell>
          <cell r="Q126">
            <v>70</v>
          </cell>
          <cell r="R126">
            <v>20</v>
          </cell>
          <cell r="S126">
            <v>60</v>
          </cell>
          <cell r="T126" t="str">
            <v>Ноты-14</v>
          </cell>
        </row>
        <row r="127">
          <cell r="A127" t="str">
            <v>KZ46L1612996</v>
          </cell>
          <cell r="B127" t="str">
            <v>10/6B</v>
          </cell>
          <cell r="C127">
            <v>36325</v>
          </cell>
          <cell r="D127">
            <v>36510</v>
          </cell>
          <cell r="E127">
            <v>184</v>
          </cell>
          <cell r="F127">
            <v>99.15</v>
          </cell>
          <cell r="G127">
            <v>99.11</v>
          </cell>
          <cell r="H127">
            <v>28.06</v>
          </cell>
          <cell r="I127">
            <v>2000000</v>
          </cell>
          <cell r="J127">
            <v>14408889</v>
          </cell>
          <cell r="K127">
            <v>1428047072.8399999</v>
          </cell>
          <cell r="L127">
            <v>10085692</v>
          </cell>
          <cell r="M127">
            <v>1000000058.7</v>
          </cell>
          <cell r="N127">
            <v>142.80000000000001</v>
          </cell>
          <cell r="O127">
            <v>9</v>
          </cell>
          <cell r="P127">
            <v>100</v>
          </cell>
          <cell r="S127">
            <v>50</v>
          </cell>
          <cell r="T127" t="str">
            <v>ГКВО-6</v>
          </cell>
        </row>
        <row r="128">
          <cell r="A128" t="str">
            <v>KZ43L1609999</v>
          </cell>
          <cell r="B128" t="str">
            <v>10/3B</v>
          </cell>
          <cell r="C128">
            <v>36326</v>
          </cell>
          <cell r="D128">
            <v>36419</v>
          </cell>
          <cell r="E128">
            <v>94</v>
          </cell>
          <cell r="F128">
            <v>98.18</v>
          </cell>
          <cell r="G128">
            <v>98.18</v>
          </cell>
          <cell r="H128">
            <v>7.4149521287431002</v>
          </cell>
          <cell r="I128">
            <v>3000000</v>
          </cell>
          <cell r="J128">
            <v>30558</v>
          </cell>
          <cell r="K128">
            <v>2987631.82</v>
          </cell>
          <cell r="L128">
            <v>26658</v>
          </cell>
          <cell r="M128">
            <v>2617282.44</v>
          </cell>
          <cell r="N128">
            <v>99.587727333333305</v>
          </cell>
          <cell r="O128">
            <v>7</v>
          </cell>
          <cell r="P128">
            <v>100</v>
          </cell>
          <cell r="Q128">
            <v>131</v>
          </cell>
          <cell r="R128">
            <v>135</v>
          </cell>
          <cell r="S128">
            <v>50</v>
          </cell>
          <cell r="T128" t="str">
            <v>ГКВО-3</v>
          </cell>
        </row>
        <row r="129">
          <cell r="A129" t="str">
            <v>KZ87K2406998</v>
          </cell>
          <cell r="B129" t="str">
            <v>313/n</v>
          </cell>
          <cell r="C129">
            <v>36327</v>
          </cell>
          <cell r="D129">
            <v>36335</v>
          </cell>
          <cell r="E129">
            <v>7</v>
          </cell>
          <cell r="F129">
            <v>99.61</v>
          </cell>
          <cell r="G129">
            <v>99.61</v>
          </cell>
          <cell r="H129">
            <v>20.359401666499402</v>
          </cell>
          <cell r="I129">
            <v>200000000</v>
          </cell>
          <cell r="J129">
            <v>1003916</v>
          </cell>
          <cell r="K129">
            <v>100000072.76000001</v>
          </cell>
          <cell r="L129">
            <v>1003916</v>
          </cell>
          <cell r="M129">
            <v>100000072.76000001</v>
          </cell>
          <cell r="N129">
            <v>50.000036379999997</v>
          </cell>
          <cell r="O129">
            <v>0</v>
          </cell>
          <cell r="P129">
            <v>100</v>
          </cell>
          <cell r="Q129">
            <v>70</v>
          </cell>
          <cell r="R129">
            <v>10</v>
          </cell>
          <cell r="S129">
            <v>60</v>
          </cell>
          <cell r="T129" t="str">
            <v>Ноты-07</v>
          </cell>
        </row>
        <row r="130">
          <cell r="A130" t="str">
            <v>KZ8EK0207990</v>
          </cell>
          <cell r="B130" t="str">
            <v>314/n</v>
          </cell>
          <cell r="C130">
            <v>36328</v>
          </cell>
          <cell r="D130">
            <v>36343</v>
          </cell>
          <cell r="E130">
            <v>14</v>
          </cell>
          <cell r="F130">
            <v>99.09</v>
          </cell>
          <cell r="G130">
            <v>99.01</v>
          </cell>
          <cell r="H130">
            <v>25.43</v>
          </cell>
          <cell r="I130">
            <v>200000000</v>
          </cell>
          <cell r="J130">
            <v>10475607</v>
          </cell>
          <cell r="K130">
            <v>1037641982.65</v>
          </cell>
          <cell r="L130">
            <v>7064265</v>
          </cell>
          <cell r="M130">
            <v>700000052.83000004</v>
          </cell>
          <cell r="N130">
            <v>148.19999999999999</v>
          </cell>
          <cell r="O130">
            <v>6</v>
          </cell>
          <cell r="P130">
            <v>100</v>
          </cell>
          <cell r="S130">
            <v>60</v>
          </cell>
          <cell r="T130" t="str">
            <v>Ноты-14</v>
          </cell>
        </row>
        <row r="131">
          <cell r="A131" t="str">
            <v>KZ46L2312992</v>
          </cell>
          <cell r="B131" t="str">
            <v>11/6B</v>
          </cell>
          <cell r="C131">
            <v>36332</v>
          </cell>
          <cell r="D131">
            <v>36517</v>
          </cell>
          <cell r="E131">
            <v>184</v>
          </cell>
          <cell r="F131">
            <v>93.22</v>
          </cell>
          <cell r="G131">
            <v>93.03</v>
          </cell>
          <cell r="H131">
            <v>28.77</v>
          </cell>
          <cell r="I131">
            <v>2000000</v>
          </cell>
          <cell r="J131">
            <v>6332397</v>
          </cell>
          <cell r="K131">
            <v>589650028.95000005</v>
          </cell>
          <cell r="L131">
            <v>4505467</v>
          </cell>
          <cell r="M131">
            <v>419999964.88999999</v>
          </cell>
          <cell r="N131">
            <v>140.4</v>
          </cell>
          <cell r="O131">
            <v>8</v>
          </cell>
          <cell r="P131">
            <v>100</v>
          </cell>
          <cell r="Q131">
            <v>70</v>
          </cell>
          <cell r="R131">
            <v>10</v>
          </cell>
          <cell r="S131">
            <v>50</v>
          </cell>
          <cell r="T131" t="str">
            <v>ГКВО-6</v>
          </cell>
        </row>
        <row r="132">
          <cell r="A132" t="str">
            <v>KZ43L2309995</v>
          </cell>
          <cell r="B132" t="str">
            <v>11/3B</v>
          </cell>
          <cell r="C132">
            <v>36333</v>
          </cell>
          <cell r="D132">
            <v>36426</v>
          </cell>
          <cell r="E132">
            <v>94</v>
          </cell>
          <cell r="F132">
            <v>97.95</v>
          </cell>
          <cell r="G132">
            <v>97.08</v>
          </cell>
          <cell r="H132">
            <v>8.3716181725369996</v>
          </cell>
          <cell r="I132">
            <v>3000000</v>
          </cell>
          <cell r="J132">
            <v>123852</v>
          </cell>
          <cell r="K132">
            <v>12130320.01</v>
          </cell>
          <cell r="L132">
            <v>123342</v>
          </cell>
          <cell r="M132">
            <v>12081361.949999999</v>
          </cell>
          <cell r="N132">
            <v>404.34400033333299</v>
          </cell>
          <cell r="O132">
            <v>8</v>
          </cell>
          <cell r="P132">
            <v>100</v>
          </cell>
          <cell r="Q132">
            <v>131</v>
          </cell>
          <cell r="R132">
            <v>135.5</v>
          </cell>
          <cell r="S132">
            <v>50</v>
          </cell>
          <cell r="T132" t="str">
            <v>ГКВО-3</v>
          </cell>
        </row>
        <row r="133">
          <cell r="A133" t="str">
            <v>KZ87K0107994</v>
          </cell>
          <cell r="B133" t="str">
            <v>315/n</v>
          </cell>
          <cell r="C133">
            <v>36334</v>
          </cell>
          <cell r="D133">
            <v>36342</v>
          </cell>
          <cell r="E133">
            <v>7</v>
          </cell>
          <cell r="F133">
            <v>99.55</v>
          </cell>
          <cell r="G133">
            <v>99.55</v>
          </cell>
          <cell r="H133">
            <v>23.505775991964001</v>
          </cell>
          <cell r="I133">
            <v>200000000</v>
          </cell>
          <cell r="J133">
            <v>200000</v>
          </cell>
          <cell r="K133">
            <v>19910000</v>
          </cell>
          <cell r="L133">
            <v>200000</v>
          </cell>
          <cell r="M133">
            <v>19910000</v>
          </cell>
          <cell r="N133">
            <v>9.9550000000000001</v>
          </cell>
          <cell r="O133">
            <v>0</v>
          </cell>
          <cell r="P133">
            <v>100</v>
          </cell>
          <cell r="Q133">
            <v>70</v>
          </cell>
          <cell r="R133">
            <v>10</v>
          </cell>
          <cell r="S133">
            <v>60</v>
          </cell>
          <cell r="T133" t="str">
            <v>Ноты-07</v>
          </cell>
        </row>
        <row r="134">
          <cell r="A134" t="str">
            <v>KZ8EK0907995</v>
          </cell>
          <cell r="B134" t="str">
            <v>1/$n</v>
          </cell>
          <cell r="C134">
            <v>36335</v>
          </cell>
          <cell r="D134">
            <v>36350</v>
          </cell>
          <cell r="E134">
            <v>14</v>
          </cell>
          <cell r="F134">
            <v>99.69</v>
          </cell>
          <cell r="G134">
            <v>99.64</v>
          </cell>
          <cell r="H134">
            <v>8.0850636974621892</v>
          </cell>
          <cell r="I134">
            <v>1000000</v>
          </cell>
          <cell r="J134">
            <v>5097</v>
          </cell>
          <cell r="K134">
            <v>507645.33</v>
          </cell>
          <cell r="L134">
            <v>2035</v>
          </cell>
          <cell r="M134">
            <v>202859.27</v>
          </cell>
          <cell r="N134">
            <v>50.764533</v>
          </cell>
          <cell r="O134">
            <v>0</v>
          </cell>
          <cell r="P134">
            <v>100</v>
          </cell>
          <cell r="Q134">
            <v>131</v>
          </cell>
          <cell r="R134">
            <v>132</v>
          </cell>
          <cell r="S134">
            <v>60</v>
          </cell>
          <cell r="T134" t="str">
            <v>ВНоты-14</v>
          </cell>
        </row>
        <row r="135">
          <cell r="A135" t="str">
            <v>KZ8LK1607995</v>
          </cell>
          <cell r="B135" t="str">
            <v>2/$n</v>
          </cell>
          <cell r="C135">
            <v>36336</v>
          </cell>
          <cell r="D135">
            <v>36357</v>
          </cell>
          <cell r="E135">
            <v>21</v>
          </cell>
          <cell r="F135">
            <v>99.54</v>
          </cell>
          <cell r="G135">
            <v>99.53</v>
          </cell>
          <cell r="H135">
            <v>8.0101801620787896</v>
          </cell>
          <cell r="I135">
            <v>1000000</v>
          </cell>
          <cell r="J135">
            <v>5985</v>
          </cell>
          <cell r="K135">
            <v>595210.55000000005</v>
          </cell>
          <cell r="L135">
            <v>3527</v>
          </cell>
          <cell r="M135">
            <v>351073.76</v>
          </cell>
          <cell r="N135">
            <v>59.521054999999997</v>
          </cell>
          <cell r="O135" t="str">
            <v>н/д</v>
          </cell>
          <cell r="P135">
            <v>100</v>
          </cell>
          <cell r="Q135">
            <v>131</v>
          </cell>
          <cell r="R135">
            <v>132.30000000000001</v>
          </cell>
          <cell r="S135">
            <v>60</v>
          </cell>
          <cell r="T135" t="str">
            <v>ВНоты-21</v>
          </cell>
        </row>
        <row r="136">
          <cell r="A136" t="str">
            <v>KZ43L3009990</v>
          </cell>
          <cell r="B136" t="str">
            <v>12/3B</v>
          </cell>
          <cell r="C136">
            <v>36339</v>
          </cell>
          <cell r="D136">
            <v>36433</v>
          </cell>
          <cell r="E136">
            <v>94</v>
          </cell>
          <cell r="F136">
            <v>97.94</v>
          </cell>
          <cell r="G136">
            <v>97.94</v>
          </cell>
          <cell r="H136">
            <v>8.4133142740453408</v>
          </cell>
          <cell r="I136">
            <v>5000000</v>
          </cell>
          <cell r="J136">
            <v>158577</v>
          </cell>
          <cell r="K136">
            <v>15502327.58</v>
          </cell>
          <cell r="L136">
            <v>114893</v>
          </cell>
          <cell r="M136">
            <v>11252626.42</v>
          </cell>
          <cell r="N136">
            <v>310.04655159999999</v>
          </cell>
          <cell r="O136">
            <v>9</v>
          </cell>
          <cell r="P136">
            <v>100</v>
          </cell>
          <cell r="Q136">
            <v>131</v>
          </cell>
          <cell r="R136">
            <v>140</v>
          </cell>
          <cell r="S136">
            <v>50</v>
          </cell>
          <cell r="T136" t="str">
            <v>ГКВО-3</v>
          </cell>
        </row>
        <row r="137">
          <cell r="A137" t="str">
            <v>KZ31L3009995</v>
          </cell>
          <cell r="B137" t="str">
            <v>1/3i</v>
          </cell>
          <cell r="C137">
            <v>36340</v>
          </cell>
          <cell r="D137">
            <v>36433</v>
          </cell>
          <cell r="E137">
            <v>91</v>
          </cell>
          <cell r="F137">
            <v>99.13</v>
          </cell>
          <cell r="G137">
            <v>99.05</v>
          </cell>
          <cell r="H137">
            <v>10</v>
          </cell>
          <cell r="I137">
            <v>1000000000</v>
          </cell>
          <cell r="J137">
            <v>410000</v>
          </cell>
          <cell r="K137">
            <v>410000000</v>
          </cell>
          <cell r="L137">
            <v>400000</v>
          </cell>
          <cell r="M137">
            <v>400000000</v>
          </cell>
          <cell r="N137">
            <v>41</v>
          </cell>
          <cell r="O137">
            <v>2</v>
          </cell>
          <cell r="P137">
            <v>1000</v>
          </cell>
          <cell r="S137">
            <v>50</v>
          </cell>
          <cell r="T137" t="str">
            <v>ГИКО-3</v>
          </cell>
        </row>
        <row r="138">
          <cell r="A138" t="str">
            <v>KZ87K0807999</v>
          </cell>
          <cell r="B138" t="str">
            <v>316/n</v>
          </cell>
          <cell r="C138">
            <v>36341</v>
          </cell>
          <cell r="D138">
            <v>36349</v>
          </cell>
          <cell r="E138">
            <v>7</v>
          </cell>
          <cell r="F138">
            <v>99.55</v>
          </cell>
          <cell r="G138">
            <v>99.53</v>
          </cell>
          <cell r="H138">
            <v>23.505775991964001</v>
          </cell>
          <cell r="I138">
            <v>200000000</v>
          </cell>
          <cell r="J138">
            <v>4408810</v>
          </cell>
          <cell r="K138">
            <v>438893030.77999997</v>
          </cell>
          <cell r="L138">
            <v>4408810</v>
          </cell>
          <cell r="M138">
            <v>438893030.77999997</v>
          </cell>
          <cell r="N138">
            <v>219.44651539</v>
          </cell>
          <cell r="O138" t="str">
            <v>н/д</v>
          </cell>
          <cell r="P138">
            <v>100</v>
          </cell>
          <cell r="Q138">
            <v>70</v>
          </cell>
          <cell r="R138">
            <v>10</v>
          </cell>
          <cell r="S138">
            <v>60</v>
          </cell>
          <cell r="T138" t="str">
            <v>Ноты-07</v>
          </cell>
        </row>
        <row r="139">
          <cell r="A139" t="str">
            <v>KZ8EK1607990</v>
          </cell>
          <cell r="B139" t="str">
            <v>3/$n</v>
          </cell>
          <cell r="C139">
            <v>36342</v>
          </cell>
          <cell r="D139">
            <v>36357</v>
          </cell>
          <cell r="E139">
            <v>14</v>
          </cell>
          <cell r="F139">
            <v>93.08</v>
          </cell>
          <cell r="G139">
            <v>92.8</v>
          </cell>
          <cell r="H139">
            <v>29.41</v>
          </cell>
          <cell r="I139">
            <v>1000000</v>
          </cell>
          <cell r="J139">
            <v>7482427</v>
          </cell>
          <cell r="K139">
            <v>694566775.19000006</v>
          </cell>
          <cell r="L139">
            <v>4834599</v>
          </cell>
          <cell r="M139">
            <v>450000076.81</v>
          </cell>
          <cell r="N139">
            <v>154.30000000000001</v>
          </cell>
          <cell r="O139">
            <v>13</v>
          </cell>
          <cell r="P139">
            <v>100</v>
          </cell>
          <cell r="Q139">
            <v>50</v>
          </cell>
          <cell r="R139">
            <v>10</v>
          </cell>
          <cell r="S139">
            <v>60</v>
          </cell>
          <cell r="T139" t="str">
            <v>ВНоты-14</v>
          </cell>
        </row>
        <row r="140">
          <cell r="A140" t="str">
            <v>KZ8LK2307991</v>
          </cell>
          <cell r="B140" t="str">
            <v>4/$n</v>
          </cell>
          <cell r="C140">
            <v>36343</v>
          </cell>
          <cell r="D140">
            <v>36364</v>
          </cell>
          <cell r="E140">
            <v>21</v>
          </cell>
          <cell r="F140">
            <v>99.54</v>
          </cell>
          <cell r="G140">
            <v>99.54</v>
          </cell>
          <cell r="H140">
            <v>8.0101801620787896</v>
          </cell>
          <cell r="I140">
            <v>1000000</v>
          </cell>
          <cell r="J140">
            <v>12816</v>
          </cell>
          <cell r="K140">
            <v>1274898.81</v>
          </cell>
          <cell r="L140">
            <v>7072</v>
          </cell>
          <cell r="M140">
            <v>703946.88</v>
          </cell>
          <cell r="N140">
            <v>127.489881</v>
          </cell>
          <cell r="O140" t="str">
            <v>н/д</v>
          </cell>
          <cell r="P140">
            <v>100</v>
          </cell>
          <cell r="Q140">
            <v>132</v>
          </cell>
          <cell r="R140">
            <v>132.30000000000001</v>
          </cell>
          <cell r="S140">
            <v>60</v>
          </cell>
          <cell r="T140" t="str">
            <v>ВНоты-21</v>
          </cell>
        </row>
        <row r="141">
          <cell r="A141" t="str">
            <v>KZ46L0601A07</v>
          </cell>
          <cell r="B141" t="str">
            <v>12/6B</v>
          </cell>
          <cell r="C141">
            <v>36346</v>
          </cell>
          <cell r="D141">
            <v>36531</v>
          </cell>
          <cell r="E141">
            <v>184</v>
          </cell>
          <cell r="F141">
            <v>93.08</v>
          </cell>
          <cell r="G141">
            <v>92.9</v>
          </cell>
          <cell r="H141">
            <v>29.41</v>
          </cell>
          <cell r="I141">
            <v>2000000</v>
          </cell>
          <cell r="J141">
            <v>8659959</v>
          </cell>
          <cell r="K141">
            <v>804003728.5</v>
          </cell>
          <cell r="L141">
            <v>4834644</v>
          </cell>
          <cell r="M141">
            <v>450000119.94999999</v>
          </cell>
          <cell r="N141">
            <v>178.7</v>
          </cell>
          <cell r="O141">
            <v>15</v>
          </cell>
          <cell r="P141">
            <v>100</v>
          </cell>
          <cell r="Q141">
            <v>80</v>
          </cell>
          <cell r="R141">
            <v>10</v>
          </cell>
          <cell r="S141">
            <v>50</v>
          </cell>
          <cell r="T141" t="str">
            <v>ГКВО-6</v>
          </cell>
        </row>
        <row r="142">
          <cell r="A142" t="str">
            <v>KZ43L0710996</v>
          </cell>
          <cell r="B142" t="str">
            <v>13/3B</v>
          </cell>
          <cell r="C142">
            <v>36347</v>
          </cell>
          <cell r="D142">
            <v>36440</v>
          </cell>
          <cell r="E142">
            <v>94</v>
          </cell>
          <cell r="F142">
            <v>97.95</v>
          </cell>
          <cell r="G142">
            <v>97.94</v>
          </cell>
          <cell r="H142">
            <v>8.3716181725369996</v>
          </cell>
          <cell r="I142">
            <v>3000000</v>
          </cell>
          <cell r="J142">
            <v>41789</v>
          </cell>
          <cell r="K142">
            <v>4051417.89</v>
          </cell>
          <cell r="L142">
            <v>13289</v>
          </cell>
          <cell r="M142">
            <v>1301642.8899999999</v>
          </cell>
          <cell r="N142">
            <v>135.04726299999999</v>
          </cell>
          <cell r="O142">
            <v>7</v>
          </cell>
          <cell r="P142">
            <v>100</v>
          </cell>
          <cell r="Q142">
            <v>132</v>
          </cell>
          <cell r="R142">
            <v>141</v>
          </cell>
          <cell r="S142">
            <v>50</v>
          </cell>
          <cell r="T142" t="str">
            <v>ГКВО-3</v>
          </cell>
        </row>
        <row r="143">
          <cell r="A143" t="str">
            <v>KZ71B0707A00</v>
          </cell>
          <cell r="B143" t="str">
            <v>1/12MGU</v>
          </cell>
          <cell r="C143">
            <v>36348</v>
          </cell>
          <cell r="D143">
            <v>36714</v>
          </cell>
          <cell r="E143">
            <v>364</v>
          </cell>
          <cell r="F143">
            <v>93.08</v>
          </cell>
          <cell r="G143">
            <v>92.96</v>
          </cell>
          <cell r="H143">
            <v>29.41</v>
          </cell>
          <cell r="I143">
            <v>400000000</v>
          </cell>
          <cell r="J143">
            <v>133157</v>
          </cell>
          <cell r="K143">
            <v>10545480.43</v>
          </cell>
          <cell r="L143">
            <v>5476211</v>
          </cell>
          <cell r="M143">
            <v>509742264.83999997</v>
          </cell>
          <cell r="N143">
            <v>348</v>
          </cell>
          <cell r="O143">
            <v>4</v>
          </cell>
          <cell r="P143">
            <v>100</v>
          </cell>
          <cell r="Q143">
            <v>132</v>
          </cell>
          <cell r="R143">
            <v>10</v>
          </cell>
          <cell r="S143">
            <v>0</v>
          </cell>
          <cell r="T143" t="str">
            <v>MGU 12 001</v>
          </cell>
        </row>
        <row r="144">
          <cell r="A144" t="str">
            <v>KZ87K1607992</v>
          </cell>
          <cell r="B144" t="str">
            <v>5/$n</v>
          </cell>
          <cell r="C144">
            <v>36349</v>
          </cell>
          <cell r="D144">
            <v>36357</v>
          </cell>
          <cell r="E144">
            <v>7</v>
          </cell>
          <cell r="F144">
            <v>99.85</v>
          </cell>
          <cell r="G144">
            <v>99.85</v>
          </cell>
          <cell r="H144">
            <v>7.8117175763648401</v>
          </cell>
          <cell r="I144">
            <v>1000000</v>
          </cell>
          <cell r="J144">
            <v>19270</v>
          </cell>
          <cell r="K144">
            <v>1923039.68</v>
          </cell>
          <cell r="L144">
            <v>7593</v>
          </cell>
          <cell r="M144">
            <v>758161.05</v>
          </cell>
          <cell r="N144">
            <v>192.303968</v>
          </cell>
          <cell r="O144">
            <v>0</v>
          </cell>
          <cell r="P144">
            <v>100</v>
          </cell>
          <cell r="Q144">
            <v>132</v>
          </cell>
          <cell r="R144">
            <v>132.30000000000001</v>
          </cell>
          <cell r="S144">
            <v>60</v>
          </cell>
          <cell r="T144" t="str">
            <v>ВНоты-07</v>
          </cell>
        </row>
        <row r="145">
          <cell r="A145" t="str">
            <v>KZ8EK2307996</v>
          </cell>
          <cell r="B145" t="str">
            <v>6/$n</v>
          </cell>
          <cell r="C145">
            <v>36350</v>
          </cell>
          <cell r="D145">
            <v>36364</v>
          </cell>
          <cell r="E145">
            <v>14</v>
          </cell>
          <cell r="F145">
            <v>99.69</v>
          </cell>
          <cell r="G145">
            <v>99.69</v>
          </cell>
          <cell r="H145">
            <v>8.0850636974621892</v>
          </cell>
          <cell r="I145">
            <v>1000000</v>
          </cell>
          <cell r="J145">
            <v>12923</v>
          </cell>
          <cell r="K145">
            <v>1286046.56</v>
          </cell>
          <cell r="L145">
            <v>3693</v>
          </cell>
          <cell r="M145">
            <v>368155.17</v>
          </cell>
          <cell r="N145">
            <v>128.60465600000001</v>
          </cell>
          <cell r="O145">
            <v>0</v>
          </cell>
          <cell r="P145">
            <v>100</v>
          </cell>
          <cell r="Q145">
            <v>132</v>
          </cell>
          <cell r="R145">
            <v>132.30000000000001</v>
          </cell>
          <cell r="S145">
            <v>60</v>
          </cell>
          <cell r="T145" t="str">
            <v>ВНоты-14</v>
          </cell>
        </row>
        <row r="146">
          <cell r="A146" t="str">
            <v>KZ46L1301A08</v>
          </cell>
          <cell r="B146" t="str">
            <v>13/6B</v>
          </cell>
          <cell r="C146">
            <v>36353</v>
          </cell>
          <cell r="D146">
            <v>36538</v>
          </cell>
          <cell r="E146">
            <v>184</v>
          </cell>
          <cell r="F146">
            <v>92.81</v>
          </cell>
          <cell r="G146">
            <v>91.5</v>
          </cell>
          <cell r="H146">
            <v>30.65</v>
          </cell>
          <cell r="I146">
            <v>2000000</v>
          </cell>
          <cell r="J146">
            <v>5934615</v>
          </cell>
          <cell r="K146">
            <v>550784619.84000003</v>
          </cell>
          <cell r="L146">
            <v>5934615</v>
          </cell>
          <cell r="M146">
            <v>550784619.84000003</v>
          </cell>
          <cell r="N146">
            <v>100.1</v>
          </cell>
          <cell r="O146">
            <v>9</v>
          </cell>
          <cell r="P146">
            <v>100</v>
          </cell>
          <cell r="Q146">
            <v>70</v>
          </cell>
          <cell r="R146">
            <v>10</v>
          </cell>
          <cell r="S146">
            <v>50</v>
          </cell>
          <cell r="T146" t="str">
            <v>ГКВО-6</v>
          </cell>
        </row>
        <row r="147">
          <cell r="A147" t="str">
            <v>KZ43L1410992</v>
          </cell>
          <cell r="B147" t="str">
            <v>14/3B</v>
          </cell>
          <cell r="C147">
            <v>36354</v>
          </cell>
          <cell r="D147">
            <v>36447</v>
          </cell>
          <cell r="E147">
            <v>94</v>
          </cell>
          <cell r="F147">
            <v>97.95</v>
          </cell>
          <cell r="G147">
            <v>97.94</v>
          </cell>
          <cell r="H147">
            <v>8.3716181725369996</v>
          </cell>
          <cell r="I147">
            <v>3000000</v>
          </cell>
          <cell r="J147">
            <v>54539</v>
          </cell>
          <cell r="K147">
            <v>5322152.9400000004</v>
          </cell>
          <cell r="L147">
            <v>18009</v>
          </cell>
          <cell r="M147">
            <v>1763931.14</v>
          </cell>
          <cell r="N147">
            <v>177.40509800000001</v>
          </cell>
          <cell r="O147">
            <v>8</v>
          </cell>
          <cell r="P147">
            <v>100</v>
          </cell>
          <cell r="Q147">
            <v>132.30000000000001</v>
          </cell>
          <cell r="R147">
            <v>141</v>
          </cell>
          <cell r="S147">
            <v>50</v>
          </cell>
          <cell r="T147" t="str">
            <v>ГКВО-3</v>
          </cell>
        </row>
        <row r="148">
          <cell r="A148" t="str">
            <v>KZ87K2207990</v>
          </cell>
          <cell r="B148" t="str">
            <v>317/n</v>
          </cell>
          <cell r="C148">
            <v>36355</v>
          </cell>
          <cell r="D148">
            <v>36363</v>
          </cell>
          <cell r="E148">
            <v>7</v>
          </cell>
          <cell r="F148">
            <v>99.65</v>
          </cell>
          <cell r="G148">
            <v>99.65</v>
          </cell>
          <cell r="H148">
            <v>18.263923733065401</v>
          </cell>
          <cell r="I148">
            <v>200000000</v>
          </cell>
          <cell r="J148">
            <v>10040604</v>
          </cell>
          <cell r="K148">
            <v>1000241153.27</v>
          </cell>
          <cell r="L148">
            <v>7290726</v>
          </cell>
          <cell r="M148">
            <v>726520845.89999998</v>
          </cell>
          <cell r="N148">
            <v>500.12057663500002</v>
          </cell>
          <cell r="O148">
            <v>0</v>
          </cell>
          <cell r="P148">
            <v>100</v>
          </cell>
          <cell r="Q148">
            <v>70</v>
          </cell>
          <cell r="R148">
            <v>10</v>
          </cell>
          <cell r="S148">
            <v>60</v>
          </cell>
          <cell r="T148" t="str">
            <v>Ноты-07</v>
          </cell>
        </row>
        <row r="149">
          <cell r="A149" t="str">
            <v>KZ87K2307998</v>
          </cell>
          <cell r="B149" t="str">
            <v>7/$n</v>
          </cell>
          <cell r="C149">
            <v>36356</v>
          </cell>
          <cell r="D149">
            <v>36364</v>
          </cell>
          <cell r="E149">
            <v>7</v>
          </cell>
          <cell r="F149">
            <v>99.86</v>
          </cell>
          <cell r="G149">
            <v>99.86</v>
          </cell>
          <cell r="H149">
            <v>7.2902062888043604</v>
          </cell>
          <cell r="I149">
            <v>1000000</v>
          </cell>
          <cell r="J149">
            <v>24702</v>
          </cell>
          <cell r="K149">
            <v>2465977.58</v>
          </cell>
          <cell r="L149">
            <v>18030</v>
          </cell>
          <cell r="M149">
            <v>1800475.8</v>
          </cell>
          <cell r="N149">
            <v>246.597758</v>
          </cell>
          <cell r="O149">
            <v>0</v>
          </cell>
          <cell r="P149">
            <v>100</v>
          </cell>
          <cell r="Q149">
            <v>132.30000000000001</v>
          </cell>
          <cell r="R149">
            <v>132.30000000000001</v>
          </cell>
          <cell r="S149">
            <v>60</v>
          </cell>
          <cell r="T149" t="str">
            <v>ВНоты-07</v>
          </cell>
        </row>
        <row r="150">
          <cell r="A150" t="str">
            <v>KZ8EK3007991</v>
          </cell>
          <cell r="B150" t="str">
            <v>318/n</v>
          </cell>
          <cell r="C150">
            <v>36357</v>
          </cell>
          <cell r="D150">
            <v>36371</v>
          </cell>
          <cell r="E150">
            <v>14</v>
          </cell>
          <cell r="F150">
            <v>99.28</v>
          </cell>
          <cell r="G150">
            <v>99.27</v>
          </cell>
          <cell r="H150">
            <v>18.855761482675199</v>
          </cell>
          <cell r="I150">
            <v>200000000</v>
          </cell>
          <cell r="J150">
            <v>3794484</v>
          </cell>
          <cell r="K150">
            <v>376464720.38</v>
          </cell>
          <cell r="L150">
            <v>2591819</v>
          </cell>
          <cell r="M150">
            <v>257315387.33000001</v>
          </cell>
          <cell r="N150">
            <v>188.23236019000001</v>
          </cell>
          <cell r="O150" t="str">
            <v>н/д</v>
          </cell>
          <cell r="P150">
            <v>100</v>
          </cell>
          <cell r="Q150">
            <v>70</v>
          </cell>
          <cell r="R150">
            <v>10</v>
          </cell>
          <cell r="S150">
            <v>60</v>
          </cell>
          <cell r="T150" t="str">
            <v>Ноты-14</v>
          </cell>
        </row>
        <row r="151">
          <cell r="A151" t="str">
            <v>KZ46L2001A09</v>
          </cell>
          <cell r="B151" t="str">
            <v>14/6B</v>
          </cell>
          <cell r="C151">
            <v>36360</v>
          </cell>
          <cell r="D151">
            <v>36545</v>
          </cell>
          <cell r="E151">
            <v>184</v>
          </cell>
          <cell r="F151">
            <v>83.89</v>
          </cell>
          <cell r="G151">
            <v>83.58</v>
          </cell>
          <cell r="H151">
            <v>38.619999999999997</v>
          </cell>
          <cell r="I151">
            <v>2000000</v>
          </cell>
          <cell r="J151">
            <v>8115717</v>
          </cell>
          <cell r="K151">
            <v>675062927.66999996</v>
          </cell>
          <cell r="L151">
            <v>4768273</v>
          </cell>
          <cell r="M151">
            <v>400000045.82999998</v>
          </cell>
          <cell r="N151">
            <v>168.8</v>
          </cell>
          <cell r="O151">
            <v>9</v>
          </cell>
          <cell r="P151">
            <v>100</v>
          </cell>
          <cell r="Q151">
            <v>70</v>
          </cell>
          <cell r="R151">
            <v>10</v>
          </cell>
          <cell r="S151">
            <v>50</v>
          </cell>
          <cell r="T151" t="str">
            <v>ГКВО-6</v>
          </cell>
        </row>
        <row r="152">
          <cell r="A152" t="str">
            <v>KZ43L2110997</v>
          </cell>
          <cell r="B152" t="str">
            <v>15/3B</v>
          </cell>
          <cell r="C152">
            <v>36361</v>
          </cell>
          <cell r="D152">
            <v>36454</v>
          </cell>
          <cell r="E152">
            <v>94</v>
          </cell>
          <cell r="F152">
            <v>97.94</v>
          </cell>
          <cell r="G152">
            <v>97.93</v>
          </cell>
          <cell r="H152">
            <v>8.4133142740453408</v>
          </cell>
          <cell r="I152">
            <v>3000000</v>
          </cell>
          <cell r="J152">
            <v>53858</v>
          </cell>
          <cell r="K152">
            <v>5263957.28</v>
          </cell>
          <cell r="L152">
            <v>37022</v>
          </cell>
          <cell r="M152">
            <v>3625925.88</v>
          </cell>
          <cell r="N152">
            <v>175.465242666667</v>
          </cell>
          <cell r="O152">
            <v>10</v>
          </cell>
          <cell r="P152">
            <v>100</v>
          </cell>
          <cell r="Q152">
            <v>132.30000000000001</v>
          </cell>
          <cell r="R152">
            <v>141</v>
          </cell>
          <cell r="S152">
            <v>50</v>
          </cell>
          <cell r="T152" t="str">
            <v>ГКВО-3</v>
          </cell>
        </row>
        <row r="153">
          <cell r="A153" t="str">
            <v>KZ87K2907995</v>
          </cell>
          <cell r="B153" t="str">
            <v>319/n</v>
          </cell>
          <cell r="C153">
            <v>36362</v>
          </cell>
          <cell r="D153">
            <v>36370</v>
          </cell>
          <cell r="E153">
            <v>7</v>
          </cell>
          <cell r="F153">
            <v>99.7</v>
          </cell>
          <cell r="G153">
            <v>99.7</v>
          </cell>
          <cell r="H153">
            <v>15.6469408224673</v>
          </cell>
          <cell r="I153">
            <v>100000000</v>
          </cell>
          <cell r="J153">
            <v>20501641</v>
          </cell>
          <cell r="K153">
            <v>2043345336.5</v>
          </cell>
          <cell r="L153">
            <v>10325293</v>
          </cell>
          <cell r="M153">
            <v>1029431712.1</v>
          </cell>
          <cell r="N153">
            <v>2043.3453365</v>
          </cell>
          <cell r="O153">
            <v>8</v>
          </cell>
          <cell r="P153">
            <v>100</v>
          </cell>
          <cell r="Q153">
            <v>80</v>
          </cell>
          <cell r="R153">
            <v>10</v>
          </cell>
          <cell r="S153">
            <v>60</v>
          </cell>
          <cell r="T153" t="str">
            <v>Ноты-07</v>
          </cell>
        </row>
        <row r="154">
          <cell r="A154" t="str">
            <v>KZ8EK0608999</v>
          </cell>
          <cell r="B154" t="str">
            <v>320/n</v>
          </cell>
          <cell r="C154">
            <v>36363</v>
          </cell>
          <cell r="D154">
            <v>36378</v>
          </cell>
          <cell r="E154">
            <v>14</v>
          </cell>
          <cell r="F154">
            <v>99.39</v>
          </cell>
          <cell r="G154">
            <v>99.39</v>
          </cell>
          <cell r="H154">
            <v>15.957339772612899</v>
          </cell>
          <cell r="I154">
            <v>100000000</v>
          </cell>
          <cell r="J154">
            <v>23854104</v>
          </cell>
          <cell r="K154">
            <v>2370368471.8400002</v>
          </cell>
          <cell r="L154">
            <v>15156197</v>
          </cell>
          <cell r="M154">
            <v>1506374419.8299999</v>
          </cell>
          <cell r="N154">
            <v>2370.36847184</v>
          </cell>
          <cell r="O154">
            <v>8</v>
          </cell>
          <cell r="P154">
            <v>100</v>
          </cell>
          <cell r="Q154">
            <v>60</v>
          </cell>
          <cell r="R154">
            <v>10</v>
          </cell>
          <cell r="S154">
            <v>60</v>
          </cell>
          <cell r="T154" t="str">
            <v>Ноты-14</v>
          </cell>
        </row>
        <row r="155">
          <cell r="A155" t="str">
            <v>KZ43L2210995</v>
          </cell>
          <cell r="B155" t="str">
            <v>233/3</v>
          </cell>
          <cell r="C155">
            <v>36364</v>
          </cell>
          <cell r="D155">
            <v>36455</v>
          </cell>
          <cell r="E155">
            <v>91</v>
          </cell>
          <cell r="F155">
            <v>94.56</v>
          </cell>
          <cell r="G155">
            <v>94.56</v>
          </cell>
          <cell r="H155">
            <v>23.011844331641299</v>
          </cell>
          <cell r="I155">
            <v>400000000</v>
          </cell>
          <cell r="J155">
            <v>6373354</v>
          </cell>
          <cell r="K155">
            <v>599224340.24000001</v>
          </cell>
          <cell r="L155">
            <v>3901354</v>
          </cell>
          <cell r="M155">
            <v>368912034.24000001</v>
          </cell>
          <cell r="N155">
            <v>149.80608505999999</v>
          </cell>
          <cell r="O155">
            <v>5</v>
          </cell>
          <cell r="P155">
            <v>100</v>
          </cell>
          <cell r="Q155">
            <v>70</v>
          </cell>
          <cell r="R155">
            <v>10</v>
          </cell>
          <cell r="S155">
            <v>50</v>
          </cell>
          <cell r="T155" t="str">
            <v>ГКО-3</v>
          </cell>
        </row>
        <row r="156">
          <cell r="A156" t="str">
            <v>KZ43L2710994</v>
          </cell>
          <cell r="B156" t="str">
            <v>234/3</v>
          </cell>
          <cell r="C156">
            <v>36367</v>
          </cell>
          <cell r="D156">
            <v>36460</v>
          </cell>
          <cell r="E156">
            <v>94</v>
          </cell>
          <cell r="F156">
            <v>95.24</v>
          </cell>
          <cell r="G156">
            <v>95.24</v>
          </cell>
          <cell r="H156">
            <v>19.991600167996701</v>
          </cell>
          <cell r="I156">
            <v>400000000</v>
          </cell>
          <cell r="J156">
            <v>2717000</v>
          </cell>
          <cell r="K156">
            <v>257480975</v>
          </cell>
          <cell r="L156">
            <v>2100000</v>
          </cell>
          <cell r="M156">
            <v>200004000</v>
          </cell>
          <cell r="N156">
            <v>64.37024375</v>
          </cell>
          <cell r="O156">
            <v>5</v>
          </cell>
          <cell r="P156">
            <v>100</v>
          </cell>
          <cell r="Q156">
            <v>60</v>
          </cell>
          <cell r="R156">
            <v>10</v>
          </cell>
          <cell r="S156">
            <v>50</v>
          </cell>
          <cell r="T156" t="str">
            <v>ГКО-3</v>
          </cell>
        </row>
        <row r="157">
          <cell r="A157" t="str">
            <v>KZ43L2810992</v>
          </cell>
          <cell r="B157" t="str">
            <v>16/3B</v>
          </cell>
          <cell r="C157">
            <v>36368</v>
          </cell>
          <cell r="D157">
            <v>36461</v>
          </cell>
          <cell r="E157">
            <v>94</v>
          </cell>
          <cell r="F157">
            <v>97.94</v>
          </cell>
          <cell r="G157">
            <v>97.94</v>
          </cell>
          <cell r="H157">
            <v>8.4133142740453408</v>
          </cell>
          <cell r="I157">
            <v>3000000</v>
          </cell>
          <cell r="J157">
            <v>259914</v>
          </cell>
          <cell r="K157">
            <v>25438108.870000001</v>
          </cell>
          <cell r="L157">
            <v>216987</v>
          </cell>
          <cell r="M157">
            <v>21251706.780000001</v>
          </cell>
          <cell r="N157">
            <v>847.93696233333299</v>
          </cell>
          <cell r="O157">
            <v>9</v>
          </cell>
          <cell r="P157">
            <v>100</v>
          </cell>
          <cell r="Q157">
            <v>132.30000000000001</v>
          </cell>
          <cell r="R157">
            <v>140.80000000000001</v>
          </cell>
          <cell r="S157">
            <v>50</v>
          </cell>
          <cell r="T157" t="str">
            <v>ГКВО-3</v>
          </cell>
        </row>
        <row r="158">
          <cell r="A158" t="str">
            <v>KZ71B2807A05</v>
          </cell>
          <cell r="B158" t="str">
            <v>2/12MGU</v>
          </cell>
          <cell r="C158">
            <v>36369</v>
          </cell>
          <cell r="D158">
            <v>36735</v>
          </cell>
          <cell r="E158">
            <v>364</v>
          </cell>
          <cell r="F158">
            <v>87.18</v>
          </cell>
          <cell r="G158">
            <v>86.29</v>
          </cell>
          <cell r="H158">
            <v>14.705207616425801</v>
          </cell>
          <cell r="I158">
            <v>400000000</v>
          </cell>
          <cell r="J158">
            <v>40241</v>
          </cell>
          <cell r="K158">
            <v>3502646.36</v>
          </cell>
          <cell r="L158">
            <v>34681</v>
          </cell>
          <cell r="M158">
            <v>3023323.96</v>
          </cell>
          <cell r="N158">
            <v>115.850028357</v>
          </cell>
          <cell r="O158">
            <v>5</v>
          </cell>
          <cell r="P158">
            <v>100</v>
          </cell>
          <cell r="Q158">
            <v>132.19999999999999</v>
          </cell>
          <cell r="R158">
            <v>142.69999999999999</v>
          </cell>
          <cell r="S158">
            <v>0</v>
          </cell>
          <cell r="T158" t="str">
            <v>MGU012.001</v>
          </cell>
        </row>
        <row r="159">
          <cell r="A159" t="str">
            <v>KZ8EK1208997</v>
          </cell>
          <cell r="B159" t="str">
            <v>321/n</v>
          </cell>
          <cell r="C159">
            <v>36369</v>
          </cell>
          <cell r="D159">
            <v>36384</v>
          </cell>
          <cell r="E159">
            <v>14</v>
          </cell>
          <cell r="F159">
            <v>99.46</v>
          </cell>
          <cell r="G159">
            <v>99.46</v>
          </cell>
          <cell r="H159">
            <v>14.1162276291978</v>
          </cell>
          <cell r="I159">
            <v>200000000</v>
          </cell>
          <cell r="J159">
            <v>28195497</v>
          </cell>
          <cell r="K159">
            <v>2803111387.04</v>
          </cell>
          <cell r="L159">
            <v>15596603</v>
          </cell>
          <cell r="M159">
            <v>1551238134.3800001</v>
          </cell>
          <cell r="N159">
            <v>1401.55569352</v>
          </cell>
          <cell r="O159">
            <v>9</v>
          </cell>
          <cell r="P159">
            <v>100</v>
          </cell>
          <cell r="Q159">
            <v>60</v>
          </cell>
          <cell r="R159">
            <v>10</v>
          </cell>
          <cell r="S159">
            <v>60</v>
          </cell>
          <cell r="T159" t="str">
            <v>Ноты-14</v>
          </cell>
        </row>
        <row r="160">
          <cell r="A160" t="str">
            <v>KZ31L2910995</v>
          </cell>
          <cell r="B160" t="str">
            <v>2/3i</v>
          </cell>
          <cell r="C160">
            <v>36370</v>
          </cell>
          <cell r="D160">
            <v>36462</v>
          </cell>
          <cell r="E160">
            <v>91</v>
          </cell>
          <cell r="F160">
            <v>71.69</v>
          </cell>
          <cell r="G160">
            <v>71.150000000000006</v>
          </cell>
          <cell r="H160">
            <v>9.75</v>
          </cell>
          <cell r="I160">
            <v>400000000</v>
          </cell>
          <cell r="J160">
            <v>964300</v>
          </cell>
          <cell r="K160">
            <v>964300000</v>
          </cell>
          <cell r="L160">
            <v>959300</v>
          </cell>
          <cell r="M160">
            <v>959300000</v>
          </cell>
          <cell r="N160">
            <v>241.07499999999999</v>
          </cell>
          <cell r="O160">
            <v>3</v>
          </cell>
          <cell r="P160">
            <v>1000</v>
          </cell>
          <cell r="Q160">
            <v>80</v>
          </cell>
          <cell r="R160">
            <v>10</v>
          </cell>
          <cell r="S160">
            <v>50</v>
          </cell>
          <cell r="T160" t="str">
            <v>ГИКО-3</v>
          </cell>
        </row>
        <row r="161">
          <cell r="A161" t="str">
            <v>KZ8LK2008995</v>
          </cell>
          <cell r="B161" t="str">
            <v>322/n</v>
          </cell>
          <cell r="C161">
            <v>36371</v>
          </cell>
          <cell r="D161">
            <v>36392</v>
          </cell>
          <cell r="E161">
            <v>21</v>
          </cell>
          <cell r="F161">
            <v>99.17</v>
          </cell>
          <cell r="G161">
            <v>99.17</v>
          </cell>
          <cell r="H161">
            <v>14.507075392423801</v>
          </cell>
          <cell r="I161">
            <v>200000000</v>
          </cell>
          <cell r="J161">
            <v>14447276</v>
          </cell>
          <cell r="K161">
            <v>1432020941.5699999</v>
          </cell>
          <cell r="L161">
            <v>8215279</v>
          </cell>
          <cell r="M161">
            <v>814709218.42999995</v>
          </cell>
          <cell r="N161">
            <v>716.01047078500005</v>
          </cell>
          <cell r="O161">
            <v>10</v>
          </cell>
          <cell r="P161">
            <v>100</v>
          </cell>
          <cell r="Q161">
            <v>50</v>
          </cell>
          <cell r="R161">
            <v>20</v>
          </cell>
          <cell r="S161">
            <v>60</v>
          </cell>
          <cell r="T161" t="str">
            <v>Ноты-21</v>
          </cell>
        </row>
        <row r="162">
          <cell r="A162" t="str">
            <v>KZ43L0311998</v>
          </cell>
          <cell r="B162" t="str">
            <v>235/3</v>
          </cell>
          <cell r="C162">
            <v>36374</v>
          </cell>
          <cell r="D162">
            <v>36467</v>
          </cell>
          <cell r="E162">
            <v>94</v>
          </cell>
          <cell r="F162">
            <v>95.25</v>
          </cell>
          <cell r="G162">
            <v>95.23</v>
          </cell>
          <cell r="H162">
            <v>19.947506561679798</v>
          </cell>
          <cell r="I162">
            <v>400000000</v>
          </cell>
          <cell r="J162">
            <v>8461207</v>
          </cell>
          <cell r="K162">
            <v>803530862.75</v>
          </cell>
          <cell r="L162">
            <v>5749607</v>
          </cell>
          <cell r="M162">
            <v>547649066.75</v>
          </cell>
          <cell r="N162">
            <v>200.8827156875</v>
          </cell>
          <cell r="O162">
            <v>7</v>
          </cell>
          <cell r="P162">
            <v>100</v>
          </cell>
          <cell r="Q162">
            <v>50</v>
          </cell>
          <cell r="R162">
            <v>20</v>
          </cell>
          <cell r="S162">
            <v>50</v>
          </cell>
          <cell r="T162" t="str">
            <v>ГКО-3</v>
          </cell>
        </row>
        <row r="163">
          <cell r="A163" t="str">
            <v>KZ43L0411996</v>
          </cell>
          <cell r="B163" t="str">
            <v>17/3B</v>
          </cell>
          <cell r="C163">
            <v>36375</v>
          </cell>
          <cell r="D163">
            <v>36468</v>
          </cell>
          <cell r="E163">
            <v>94</v>
          </cell>
          <cell r="F163">
            <v>97.96</v>
          </cell>
          <cell r="G163">
            <v>97.94</v>
          </cell>
          <cell r="H163">
            <v>8.3299305839118301</v>
          </cell>
          <cell r="I163">
            <v>3000000</v>
          </cell>
          <cell r="J163">
            <v>38932</v>
          </cell>
          <cell r="K163">
            <v>3807465.33</v>
          </cell>
          <cell r="L163">
            <v>31859</v>
          </cell>
          <cell r="M163">
            <v>3120878.48</v>
          </cell>
          <cell r="N163">
            <v>126.915511</v>
          </cell>
          <cell r="O163">
            <v>8</v>
          </cell>
          <cell r="P163">
            <v>100</v>
          </cell>
          <cell r="Q163">
            <v>132.1</v>
          </cell>
          <cell r="R163">
            <v>140.4</v>
          </cell>
          <cell r="S163">
            <v>50</v>
          </cell>
          <cell r="T163" t="str">
            <v>ГКВО-3</v>
          </cell>
        </row>
        <row r="164">
          <cell r="A164" t="str">
            <v>KZ8LK2708990</v>
          </cell>
          <cell r="B164" t="str">
            <v>323/n</v>
          </cell>
          <cell r="C164">
            <v>36377</v>
          </cell>
          <cell r="D164">
            <v>36399</v>
          </cell>
          <cell r="E164">
            <v>21</v>
          </cell>
          <cell r="F164">
            <v>99.19</v>
          </cell>
          <cell r="G164">
            <v>99.18</v>
          </cell>
          <cell r="H164">
            <v>14.1546526867628</v>
          </cell>
          <cell r="I164">
            <v>200000000</v>
          </cell>
          <cell r="J164">
            <v>28372522</v>
          </cell>
          <cell r="K164">
            <v>2813661870.3400002</v>
          </cell>
          <cell r="L164">
            <v>22413158</v>
          </cell>
          <cell r="M164">
            <v>2223138067.6100001</v>
          </cell>
          <cell r="N164">
            <v>1406.83093517</v>
          </cell>
          <cell r="O164">
            <v>11</v>
          </cell>
          <cell r="P164">
            <v>100</v>
          </cell>
          <cell r="Q164">
            <v>50</v>
          </cell>
          <cell r="R164">
            <v>20</v>
          </cell>
          <cell r="S164">
            <v>60</v>
          </cell>
          <cell r="T164" t="str">
            <v>Ноты-21</v>
          </cell>
        </row>
        <row r="165">
          <cell r="A165" t="str">
            <v>KZ8SK0309994</v>
          </cell>
          <cell r="B165" t="str">
            <v>324/n</v>
          </cell>
          <cell r="C165">
            <v>36378</v>
          </cell>
          <cell r="D165">
            <v>36406</v>
          </cell>
          <cell r="E165">
            <v>28</v>
          </cell>
          <cell r="F165">
            <v>98.91</v>
          </cell>
          <cell r="G165">
            <v>98.91</v>
          </cell>
          <cell r="H165">
            <v>14.326155090486299</v>
          </cell>
          <cell r="I165">
            <v>200000000</v>
          </cell>
          <cell r="J165">
            <v>17126108</v>
          </cell>
          <cell r="K165">
            <v>1693494410.3599999</v>
          </cell>
          <cell r="L165">
            <v>11220360</v>
          </cell>
          <cell r="M165">
            <v>1109805807.5999999</v>
          </cell>
          <cell r="N165">
            <v>846.74720518000004</v>
          </cell>
          <cell r="O165">
            <v>7</v>
          </cell>
          <cell r="P165">
            <v>100</v>
          </cell>
          <cell r="Q165">
            <v>50</v>
          </cell>
          <cell r="R165">
            <v>20</v>
          </cell>
          <cell r="S165">
            <v>60</v>
          </cell>
          <cell r="T165" t="str">
            <v>Ноты-28</v>
          </cell>
        </row>
        <row r="166">
          <cell r="A166" t="str">
            <v>KZ43L1011998</v>
          </cell>
          <cell r="B166" t="str">
            <v>236/3</v>
          </cell>
          <cell r="C166">
            <v>36381</v>
          </cell>
          <cell r="D166">
            <v>36474</v>
          </cell>
          <cell r="E166">
            <v>94</v>
          </cell>
          <cell r="F166">
            <v>95.25</v>
          </cell>
          <cell r="G166">
            <v>95.25</v>
          </cell>
          <cell r="H166">
            <v>19.947506561679798</v>
          </cell>
          <cell r="I166">
            <v>400000000</v>
          </cell>
          <cell r="J166">
            <v>6099900</v>
          </cell>
          <cell r="K166">
            <v>579638475</v>
          </cell>
          <cell r="L166">
            <v>4399900</v>
          </cell>
          <cell r="M166">
            <v>419090475</v>
          </cell>
          <cell r="N166">
            <v>144.90961874999999</v>
          </cell>
          <cell r="O166">
            <v>5</v>
          </cell>
          <cell r="P166">
            <v>100</v>
          </cell>
          <cell r="Q166">
            <v>50</v>
          </cell>
          <cell r="R166">
            <v>20</v>
          </cell>
          <cell r="S166">
            <v>50</v>
          </cell>
          <cell r="T166" t="str">
            <v>ГКО-3</v>
          </cell>
        </row>
        <row r="167">
          <cell r="A167" t="str">
            <v>KZ43L1111996</v>
          </cell>
          <cell r="B167" t="str">
            <v>18/3B</v>
          </cell>
          <cell r="C167">
            <v>36382</v>
          </cell>
          <cell r="D167">
            <v>36475</v>
          </cell>
          <cell r="E167">
            <v>94</v>
          </cell>
          <cell r="F167">
            <v>97.94</v>
          </cell>
          <cell r="G167">
            <v>97.94</v>
          </cell>
          <cell r="H167">
            <v>8.4133142740453408</v>
          </cell>
          <cell r="I167">
            <v>3000000</v>
          </cell>
          <cell r="J167">
            <v>39149</v>
          </cell>
          <cell r="K167">
            <v>3827368.58</v>
          </cell>
          <cell r="L167">
            <v>31049</v>
          </cell>
          <cell r="M167">
            <v>3040985.46</v>
          </cell>
          <cell r="N167">
            <v>127.57895266666701</v>
          </cell>
          <cell r="O167">
            <v>9</v>
          </cell>
          <cell r="P167">
            <v>100</v>
          </cell>
          <cell r="Q167">
            <v>132</v>
          </cell>
          <cell r="R167">
            <v>140.19999999999999</v>
          </cell>
          <cell r="S167">
            <v>50</v>
          </cell>
          <cell r="T167" t="str">
            <v>ГКВО-3</v>
          </cell>
        </row>
        <row r="168">
          <cell r="A168" t="str">
            <v>KZ95K1709999</v>
          </cell>
          <cell r="B168" t="str">
            <v>325/n</v>
          </cell>
          <cell r="C168">
            <v>36384</v>
          </cell>
          <cell r="D168">
            <v>36420</v>
          </cell>
          <cell r="E168">
            <v>35</v>
          </cell>
          <cell r="F168">
            <v>98.61</v>
          </cell>
          <cell r="G168">
            <v>98.6</v>
          </cell>
          <cell r="H168">
            <v>14.659770814319</v>
          </cell>
          <cell r="I168">
            <v>200000000</v>
          </cell>
          <cell r="J168">
            <v>17934073</v>
          </cell>
          <cell r="K168">
            <v>1766628343.3099999</v>
          </cell>
          <cell r="L168">
            <v>11393429</v>
          </cell>
          <cell r="M168">
            <v>1123507533.6900001</v>
          </cell>
          <cell r="N168">
            <v>883.314171655</v>
          </cell>
          <cell r="O168">
            <v>8</v>
          </cell>
          <cell r="P168">
            <v>100</v>
          </cell>
          <cell r="Q168">
            <v>50</v>
          </cell>
          <cell r="R168">
            <v>20</v>
          </cell>
          <cell r="S168">
            <v>60</v>
          </cell>
          <cell r="T168" t="str">
            <v>Ноты-35</v>
          </cell>
        </row>
        <row r="169">
          <cell r="A169" t="str">
            <v>KZ8LK0309999</v>
          </cell>
          <cell r="B169" t="str">
            <v>326/n</v>
          </cell>
          <cell r="C169">
            <v>36385</v>
          </cell>
          <cell r="D169">
            <v>36406</v>
          </cell>
          <cell r="E169">
            <v>21</v>
          </cell>
          <cell r="F169">
            <v>99.2</v>
          </cell>
          <cell r="G169">
            <v>99.2</v>
          </cell>
          <cell r="H169">
            <v>13.9784946236559</v>
          </cell>
          <cell r="I169">
            <v>200000000</v>
          </cell>
          <cell r="J169">
            <v>19268186</v>
          </cell>
          <cell r="K169">
            <v>1910969107.48</v>
          </cell>
          <cell r="L169">
            <v>12860644</v>
          </cell>
          <cell r="M169">
            <v>1275775884.8</v>
          </cell>
          <cell r="N169">
            <v>955.48455374000002</v>
          </cell>
          <cell r="O169" t="str">
            <v>н/д</v>
          </cell>
          <cell r="P169">
            <v>100</v>
          </cell>
          <cell r="Q169">
            <v>50</v>
          </cell>
          <cell r="R169">
            <v>20</v>
          </cell>
          <cell r="S169">
            <v>60</v>
          </cell>
          <cell r="T169" t="str">
            <v>Ноты-21</v>
          </cell>
        </row>
        <row r="170">
          <cell r="A170" t="str">
            <v>KZ43L1711993</v>
          </cell>
          <cell r="B170" t="str">
            <v>237/3</v>
          </cell>
          <cell r="C170">
            <v>36388</v>
          </cell>
          <cell r="D170">
            <v>36481</v>
          </cell>
          <cell r="E170">
            <v>94</v>
          </cell>
          <cell r="F170">
            <v>95.25</v>
          </cell>
          <cell r="G170">
            <v>95.25</v>
          </cell>
          <cell r="H170">
            <v>19.947506561679798</v>
          </cell>
          <cell r="I170">
            <v>400000000</v>
          </cell>
          <cell r="J170">
            <v>1549869</v>
          </cell>
          <cell r="K170">
            <v>146658022.25</v>
          </cell>
          <cell r="L170">
            <v>1049869</v>
          </cell>
          <cell r="M170">
            <v>100000022.25</v>
          </cell>
          <cell r="N170">
            <v>36.664505562499997</v>
          </cell>
          <cell r="O170">
            <v>4</v>
          </cell>
          <cell r="P170">
            <v>100</v>
          </cell>
          <cell r="Q170">
            <v>80</v>
          </cell>
          <cell r="R170">
            <v>20</v>
          </cell>
          <cell r="S170">
            <v>50</v>
          </cell>
          <cell r="T170" t="str">
            <v>ГКО-3</v>
          </cell>
        </row>
        <row r="171">
          <cell r="A171" t="str">
            <v>KZ43L1811991</v>
          </cell>
          <cell r="B171" t="str">
            <v>19/3B</v>
          </cell>
          <cell r="C171">
            <v>36389</v>
          </cell>
          <cell r="D171">
            <v>36482</v>
          </cell>
          <cell r="E171">
            <v>94</v>
          </cell>
          <cell r="F171">
            <v>97.94</v>
          </cell>
          <cell r="G171">
            <v>97.94</v>
          </cell>
          <cell r="H171">
            <v>8.4133142740453408</v>
          </cell>
          <cell r="I171">
            <v>3000000</v>
          </cell>
          <cell r="J171">
            <v>86600</v>
          </cell>
          <cell r="K171">
            <v>8456424.7799999993</v>
          </cell>
          <cell r="L171">
            <v>79100</v>
          </cell>
          <cell r="M171">
            <v>7747054</v>
          </cell>
          <cell r="N171">
            <v>281.88082600000001</v>
          </cell>
          <cell r="O171">
            <v>10</v>
          </cell>
          <cell r="P171">
            <v>100</v>
          </cell>
          <cell r="Q171">
            <v>131.9</v>
          </cell>
          <cell r="R171">
            <v>139.80000000000001</v>
          </cell>
          <cell r="S171">
            <v>50</v>
          </cell>
          <cell r="T171" t="str">
            <v>ГКВО-3</v>
          </cell>
        </row>
        <row r="172">
          <cell r="A172" t="str">
            <v>KZ8LK1009994</v>
          </cell>
          <cell r="B172" t="str">
            <v>327/n</v>
          </cell>
          <cell r="C172">
            <v>36391</v>
          </cell>
          <cell r="D172">
            <v>36413</v>
          </cell>
          <cell r="E172">
            <v>21</v>
          </cell>
          <cell r="F172">
            <v>99.2</v>
          </cell>
          <cell r="G172">
            <v>99.2</v>
          </cell>
          <cell r="H172">
            <v>13.9784946236559</v>
          </cell>
          <cell r="I172">
            <v>200000000</v>
          </cell>
          <cell r="J172">
            <v>7345880</v>
          </cell>
          <cell r="K172">
            <v>728049146.19000006</v>
          </cell>
          <cell r="L172">
            <v>4230899</v>
          </cell>
          <cell r="M172">
            <v>419705180.80000001</v>
          </cell>
          <cell r="N172">
            <v>364.02457309499999</v>
          </cell>
          <cell r="O172" t="str">
            <v>н/д</v>
          </cell>
          <cell r="P172">
            <v>100</v>
          </cell>
          <cell r="Q172">
            <v>80</v>
          </cell>
          <cell r="R172">
            <v>20</v>
          </cell>
          <cell r="S172">
            <v>60</v>
          </cell>
          <cell r="T172" t="str">
            <v>Ноты-21</v>
          </cell>
        </row>
        <row r="173">
          <cell r="A173" t="str">
            <v>KZ95K2409995</v>
          </cell>
          <cell r="B173" t="str">
            <v>328/n</v>
          </cell>
          <cell r="C173">
            <v>36392</v>
          </cell>
          <cell r="D173">
            <v>36427</v>
          </cell>
          <cell r="E173">
            <v>35</v>
          </cell>
          <cell r="F173">
            <v>98.61</v>
          </cell>
          <cell r="G173">
            <v>98.61</v>
          </cell>
          <cell r="H173">
            <v>14.659770814319</v>
          </cell>
          <cell r="I173">
            <v>200000000</v>
          </cell>
          <cell r="J173">
            <v>4751931</v>
          </cell>
          <cell r="K173">
            <v>467075837.61000001</v>
          </cell>
          <cell r="L173">
            <v>3344101</v>
          </cell>
          <cell r="M173">
            <v>329761799.61000001</v>
          </cell>
          <cell r="N173">
            <v>233.537918805</v>
          </cell>
          <cell r="O173" t="str">
            <v>н/д</v>
          </cell>
          <cell r="P173">
            <v>100</v>
          </cell>
          <cell r="Q173">
            <v>80</v>
          </cell>
          <cell r="R173">
            <v>20</v>
          </cell>
          <cell r="S173">
            <v>60</v>
          </cell>
          <cell r="T173" t="str">
            <v>Ноты-35</v>
          </cell>
        </row>
        <row r="174">
          <cell r="A174" t="str">
            <v>KZ43L2411999</v>
          </cell>
          <cell r="B174" t="str">
            <v>238/3</v>
          </cell>
          <cell r="C174">
            <v>36395</v>
          </cell>
          <cell r="D174">
            <v>36488</v>
          </cell>
          <cell r="E174">
            <v>94</v>
          </cell>
          <cell r="F174">
            <v>95.25</v>
          </cell>
          <cell r="G174">
            <v>95.25</v>
          </cell>
          <cell r="H174">
            <v>19.947506561679798</v>
          </cell>
          <cell r="I174">
            <v>400000000</v>
          </cell>
          <cell r="J174">
            <v>4604838</v>
          </cell>
          <cell r="K174">
            <v>437514594.5</v>
          </cell>
          <cell r="L174">
            <v>2904738</v>
          </cell>
          <cell r="M174">
            <v>276676294.5</v>
          </cell>
          <cell r="N174">
            <v>109.378648625</v>
          </cell>
          <cell r="O174">
            <v>6</v>
          </cell>
          <cell r="P174">
            <v>100</v>
          </cell>
          <cell r="Q174">
            <v>80</v>
          </cell>
          <cell r="R174">
            <v>25</v>
          </cell>
          <cell r="S174">
            <v>50</v>
          </cell>
          <cell r="T174" t="str">
            <v>ГКО-3</v>
          </cell>
        </row>
        <row r="175">
          <cell r="A175" t="str">
            <v>KZ43L2511996</v>
          </cell>
          <cell r="B175" t="str">
            <v>20/3B</v>
          </cell>
          <cell r="C175">
            <v>36396</v>
          </cell>
          <cell r="D175">
            <v>36489</v>
          </cell>
          <cell r="E175">
            <v>93</v>
          </cell>
          <cell r="F175">
            <v>97.94</v>
          </cell>
          <cell r="G175">
            <v>97.94</v>
          </cell>
          <cell r="H175">
            <v>8.4133142740453408</v>
          </cell>
          <cell r="I175">
            <v>3000000</v>
          </cell>
          <cell r="J175">
            <v>222384</v>
          </cell>
          <cell r="K175">
            <v>21762499.280000001</v>
          </cell>
          <cell r="L175">
            <v>216834</v>
          </cell>
          <cell r="M175">
            <v>21236721.960000001</v>
          </cell>
          <cell r="N175">
            <v>725.41664266666703</v>
          </cell>
          <cell r="O175">
            <v>9</v>
          </cell>
          <cell r="P175">
            <v>100</v>
          </cell>
          <cell r="Q175">
            <v>131.9</v>
          </cell>
          <cell r="R175">
            <v>138.19999999999999</v>
          </cell>
          <cell r="S175">
            <v>50</v>
          </cell>
          <cell r="T175" t="str">
            <v>ГКВО-3</v>
          </cell>
        </row>
        <row r="176">
          <cell r="A176" t="str">
            <v>KZ8EK0909991</v>
          </cell>
          <cell r="B176" t="str">
            <v>329/n</v>
          </cell>
          <cell r="C176">
            <v>36397</v>
          </cell>
          <cell r="D176">
            <v>36412</v>
          </cell>
          <cell r="E176">
            <v>14</v>
          </cell>
          <cell r="F176">
            <v>99.48</v>
          </cell>
          <cell r="G176">
            <v>99.48</v>
          </cell>
          <cell r="H176">
            <v>13.590671491757</v>
          </cell>
          <cell r="I176">
            <v>200000000</v>
          </cell>
          <cell r="J176">
            <v>41480464</v>
          </cell>
          <cell r="K176">
            <v>4125899718.0999999</v>
          </cell>
          <cell r="L176">
            <v>17115328</v>
          </cell>
          <cell r="M176">
            <v>1702632829.4400001</v>
          </cell>
          <cell r="N176">
            <v>2062.9498590500002</v>
          </cell>
          <cell r="O176" t="str">
            <v>н/д</v>
          </cell>
          <cell r="P176">
            <v>100</v>
          </cell>
          <cell r="Q176">
            <v>80</v>
          </cell>
          <cell r="R176">
            <v>25</v>
          </cell>
          <cell r="S176">
            <v>60</v>
          </cell>
          <cell r="T176" t="str">
            <v>Ноты-14</v>
          </cell>
        </row>
        <row r="177">
          <cell r="A177" t="str">
            <v>KZ8SK2409990</v>
          </cell>
          <cell r="B177" t="str">
            <v>330/n</v>
          </cell>
          <cell r="C177">
            <v>36398</v>
          </cell>
          <cell r="D177">
            <v>36427</v>
          </cell>
          <cell r="E177">
            <v>28</v>
          </cell>
          <cell r="F177">
            <v>98.92</v>
          </cell>
          <cell r="G177">
            <v>98.92</v>
          </cell>
          <cell r="H177">
            <v>14.193287505054601</v>
          </cell>
          <cell r="I177">
            <v>200000000</v>
          </cell>
          <cell r="J177">
            <v>39542560</v>
          </cell>
          <cell r="K177">
            <v>3910741295</v>
          </cell>
          <cell r="L177">
            <v>23529724</v>
          </cell>
          <cell r="M177">
            <v>2327560298.0799999</v>
          </cell>
          <cell r="N177">
            <v>1955.3706474999999</v>
          </cell>
          <cell r="O177" t="str">
            <v>н/д</v>
          </cell>
          <cell r="P177">
            <v>100</v>
          </cell>
          <cell r="Q177">
            <v>80</v>
          </cell>
          <cell r="R177">
            <v>25</v>
          </cell>
          <cell r="S177">
            <v>60</v>
          </cell>
          <cell r="T177" t="str">
            <v>Ноты-28</v>
          </cell>
        </row>
        <row r="178">
          <cell r="A178" t="str">
            <v>KZ31L3011991</v>
          </cell>
          <cell r="B178" t="str">
            <v>3/3i</v>
          </cell>
          <cell r="C178">
            <v>36399</v>
          </cell>
          <cell r="D178">
            <v>36489</v>
          </cell>
          <cell r="E178">
            <v>91</v>
          </cell>
          <cell r="F178">
            <v>99.08</v>
          </cell>
          <cell r="G178">
            <v>99.05</v>
          </cell>
          <cell r="H178">
            <v>9.75</v>
          </cell>
          <cell r="I178">
            <v>400000000</v>
          </cell>
          <cell r="J178">
            <v>310000</v>
          </cell>
          <cell r="K178">
            <v>310000000</v>
          </cell>
          <cell r="L178">
            <v>300000</v>
          </cell>
          <cell r="M178">
            <v>300000000</v>
          </cell>
          <cell r="N178">
            <v>77.5</v>
          </cell>
          <cell r="O178">
            <v>2</v>
          </cell>
          <cell r="P178">
            <v>1000</v>
          </cell>
          <cell r="S178">
            <v>50</v>
          </cell>
          <cell r="T178" t="str">
            <v>ГИКО-3</v>
          </cell>
        </row>
        <row r="179">
          <cell r="A179" t="str">
            <v>KZ43L3011996</v>
          </cell>
          <cell r="B179" t="str">
            <v>21/3B</v>
          </cell>
          <cell r="C179">
            <v>36403</v>
          </cell>
          <cell r="D179">
            <v>36494</v>
          </cell>
          <cell r="E179">
            <v>91</v>
          </cell>
          <cell r="F179">
            <v>97.94</v>
          </cell>
          <cell r="G179">
            <v>97.94</v>
          </cell>
          <cell r="H179">
            <v>8.4133142740453408</v>
          </cell>
          <cell r="I179">
            <v>3000000</v>
          </cell>
          <cell r="J179">
            <v>125881</v>
          </cell>
          <cell r="K179">
            <v>12322451.75</v>
          </cell>
          <cell r="L179">
            <v>118481</v>
          </cell>
          <cell r="M179">
            <v>11604030</v>
          </cell>
          <cell r="N179">
            <v>410.74839166666698</v>
          </cell>
          <cell r="O179">
            <v>9</v>
          </cell>
          <cell r="P179">
            <v>100</v>
          </cell>
          <cell r="Q179">
            <v>132</v>
          </cell>
          <cell r="R179">
            <v>25</v>
          </cell>
          <cell r="S179">
            <v>50</v>
          </cell>
          <cell r="T179" t="str">
            <v>ГКВО-3</v>
          </cell>
        </row>
        <row r="180">
          <cell r="A180" t="str">
            <v>KZ8SK0110996</v>
          </cell>
          <cell r="B180" t="str">
            <v>331/n</v>
          </cell>
          <cell r="C180">
            <v>36405</v>
          </cell>
          <cell r="D180">
            <v>36434</v>
          </cell>
          <cell r="E180">
            <v>28</v>
          </cell>
          <cell r="F180">
            <v>98.92</v>
          </cell>
          <cell r="G180">
            <v>98.92</v>
          </cell>
          <cell r="H180">
            <v>14.193287505054601</v>
          </cell>
          <cell r="I180">
            <v>200000000</v>
          </cell>
          <cell r="J180">
            <v>19808716</v>
          </cell>
          <cell r="K180">
            <v>1958832241.03</v>
          </cell>
          <cell r="L180">
            <v>18110147</v>
          </cell>
          <cell r="M180">
            <v>1791455741.24</v>
          </cell>
          <cell r="N180">
            <v>979.41612051499999</v>
          </cell>
          <cell r="O180">
            <v>9</v>
          </cell>
          <cell r="P180">
            <v>100</v>
          </cell>
          <cell r="S180">
            <v>60</v>
          </cell>
          <cell r="T180" t="str">
            <v>Ноты-28</v>
          </cell>
        </row>
        <row r="181">
          <cell r="A181" t="str">
            <v>KZ95K0810996</v>
          </cell>
          <cell r="B181" t="str">
            <v>332/n</v>
          </cell>
          <cell r="C181">
            <v>36406</v>
          </cell>
          <cell r="D181">
            <v>36441</v>
          </cell>
          <cell r="E181">
            <v>35</v>
          </cell>
          <cell r="F181">
            <v>98.61</v>
          </cell>
          <cell r="G181">
            <v>98.58</v>
          </cell>
          <cell r="H181">
            <v>14.659770814319</v>
          </cell>
          <cell r="I181">
            <v>200000000</v>
          </cell>
          <cell r="J181">
            <v>24610007</v>
          </cell>
          <cell r="K181">
            <v>2398483659.8699999</v>
          </cell>
          <cell r="L181">
            <v>19749220</v>
          </cell>
          <cell r="M181">
            <v>1947466584.2</v>
          </cell>
          <cell r="N181">
            <v>1199.2418299349999</v>
          </cell>
          <cell r="O181">
            <v>12</v>
          </cell>
          <cell r="P181">
            <v>100</v>
          </cell>
          <cell r="Q181">
            <v>50</v>
          </cell>
          <cell r="R181">
            <v>25</v>
          </cell>
          <cell r="S181">
            <v>60</v>
          </cell>
          <cell r="T181" t="str">
            <v>Ноты-35</v>
          </cell>
        </row>
        <row r="182">
          <cell r="A182" t="str">
            <v>KZ43L0812990</v>
          </cell>
          <cell r="B182" t="str">
            <v>239/3</v>
          </cell>
          <cell r="C182">
            <v>36409</v>
          </cell>
          <cell r="D182">
            <v>36502</v>
          </cell>
          <cell r="E182">
            <v>94</v>
          </cell>
          <cell r="F182">
            <v>93.07</v>
          </cell>
          <cell r="G182">
            <v>92.68</v>
          </cell>
          <cell r="H182">
            <v>29.78</v>
          </cell>
          <cell r="I182">
            <v>400000000</v>
          </cell>
          <cell r="J182">
            <v>7276997</v>
          </cell>
          <cell r="K182">
            <v>676569534.63</v>
          </cell>
          <cell r="L182">
            <v>5909425</v>
          </cell>
          <cell r="M182">
            <v>549999962.37</v>
          </cell>
          <cell r="N182">
            <v>123</v>
          </cell>
          <cell r="O182">
            <v>8</v>
          </cell>
          <cell r="P182">
            <v>100</v>
          </cell>
          <cell r="Q182">
            <v>50</v>
          </cell>
          <cell r="R182">
            <v>25</v>
          </cell>
          <cell r="S182">
            <v>50</v>
          </cell>
          <cell r="T182" t="str">
            <v>ГКО-3</v>
          </cell>
        </row>
        <row r="183">
          <cell r="A183" t="str">
            <v>KZ43L0912998</v>
          </cell>
          <cell r="B183" t="str">
            <v>22/3B</v>
          </cell>
          <cell r="C183">
            <v>36410</v>
          </cell>
          <cell r="D183">
            <v>36503</v>
          </cell>
          <cell r="E183">
            <v>91</v>
          </cell>
          <cell r="F183">
            <v>97.94</v>
          </cell>
          <cell r="G183">
            <v>97.94</v>
          </cell>
          <cell r="H183">
            <v>8.4133142740453408</v>
          </cell>
          <cell r="I183">
            <v>3000000</v>
          </cell>
          <cell r="J183">
            <v>168818</v>
          </cell>
          <cell r="K183">
            <v>16518588.310000001</v>
          </cell>
          <cell r="L183">
            <v>151983</v>
          </cell>
          <cell r="M183">
            <v>14885215.02</v>
          </cell>
          <cell r="N183">
            <v>550.61961033333296</v>
          </cell>
          <cell r="O183">
            <v>10</v>
          </cell>
          <cell r="P183">
            <v>100</v>
          </cell>
          <cell r="Q183">
            <v>132.19999999999999</v>
          </cell>
          <cell r="R183">
            <v>138.35</v>
          </cell>
          <cell r="S183">
            <v>50</v>
          </cell>
          <cell r="T183" t="str">
            <v>ГКВО-3</v>
          </cell>
        </row>
        <row r="184">
          <cell r="A184" t="str">
            <v>KZ95K1410994</v>
          </cell>
          <cell r="B184" t="str">
            <v>333/n</v>
          </cell>
          <cell r="C184">
            <v>36411</v>
          </cell>
          <cell r="D184">
            <v>36447</v>
          </cell>
          <cell r="E184">
            <v>35</v>
          </cell>
          <cell r="F184">
            <v>98.58</v>
          </cell>
          <cell r="G184">
            <v>98.58</v>
          </cell>
          <cell r="H184">
            <v>14.9807263136539</v>
          </cell>
          <cell r="I184">
            <v>200000000</v>
          </cell>
          <cell r="J184">
            <v>2490175</v>
          </cell>
          <cell r="K184">
            <v>244737548.05000001</v>
          </cell>
          <cell r="L184">
            <v>1100000</v>
          </cell>
          <cell r="M184">
            <v>108438000</v>
          </cell>
          <cell r="N184">
            <v>122.36877402499999</v>
          </cell>
          <cell r="O184" t="str">
            <v>н/д</v>
          </cell>
          <cell r="P184">
            <v>100</v>
          </cell>
          <cell r="Q184">
            <v>50</v>
          </cell>
          <cell r="R184">
            <v>25</v>
          </cell>
          <cell r="S184">
            <v>60</v>
          </cell>
          <cell r="T184" t="str">
            <v>Ноты-35</v>
          </cell>
        </row>
        <row r="185">
          <cell r="A185" t="str">
            <v>KZ8EK2409990</v>
          </cell>
          <cell r="B185" t="str">
            <v>334/n</v>
          </cell>
          <cell r="C185">
            <v>36412</v>
          </cell>
          <cell r="D185">
            <v>36427</v>
          </cell>
          <cell r="E185">
            <v>14</v>
          </cell>
          <cell r="F185">
            <v>99.42</v>
          </cell>
          <cell r="G185">
            <v>99.42</v>
          </cell>
          <cell r="H185">
            <v>15.1679742506537</v>
          </cell>
          <cell r="I185">
            <v>200000000</v>
          </cell>
          <cell r="J185">
            <v>6900667</v>
          </cell>
          <cell r="K185">
            <v>685912418.10000002</v>
          </cell>
          <cell r="L185">
            <v>4274697</v>
          </cell>
          <cell r="M185">
            <v>424990375.74000001</v>
          </cell>
          <cell r="N185">
            <v>342.95620904999998</v>
          </cell>
          <cell r="O185" t="str">
            <v>н/д</v>
          </cell>
          <cell r="P185">
            <v>100</v>
          </cell>
          <cell r="S185">
            <v>60</v>
          </cell>
          <cell r="T185" t="str">
            <v>Ноты-14</v>
          </cell>
        </row>
        <row r="186">
          <cell r="A186" t="str">
            <v>KZ87K1709996</v>
          </cell>
          <cell r="B186" t="str">
            <v>335/n</v>
          </cell>
          <cell r="C186">
            <v>36413</v>
          </cell>
          <cell r="D186">
            <v>36420</v>
          </cell>
          <cell r="E186">
            <v>7</v>
          </cell>
          <cell r="F186">
            <v>99.71</v>
          </cell>
          <cell r="G186">
            <v>99.71</v>
          </cell>
          <cell r="H186">
            <v>15.1238591916561</v>
          </cell>
          <cell r="I186">
            <v>200000000</v>
          </cell>
          <cell r="J186">
            <v>4133003</v>
          </cell>
          <cell r="K186">
            <v>411999378.88</v>
          </cell>
          <cell r="L186">
            <v>2073087</v>
          </cell>
          <cell r="M186">
            <v>206707504.77000001</v>
          </cell>
          <cell r="N186">
            <v>205.99968944</v>
          </cell>
          <cell r="O186" t="str">
            <v>н/д</v>
          </cell>
          <cell r="P186">
            <v>100</v>
          </cell>
          <cell r="Q186">
            <v>50</v>
          </cell>
          <cell r="R186">
            <v>25</v>
          </cell>
          <cell r="S186">
            <v>60</v>
          </cell>
          <cell r="T186" t="str">
            <v>Ноты-07</v>
          </cell>
        </row>
        <row r="187">
          <cell r="A187" t="str">
            <v>KZ43L1512995</v>
          </cell>
          <cell r="B187" t="str">
            <v>240/3</v>
          </cell>
          <cell r="C187">
            <v>36416</v>
          </cell>
          <cell r="D187">
            <v>36509</v>
          </cell>
          <cell r="E187">
            <v>94</v>
          </cell>
          <cell r="F187">
            <v>93.26</v>
          </cell>
          <cell r="G187">
            <v>92.94</v>
          </cell>
          <cell r="H187">
            <v>28.91</v>
          </cell>
          <cell r="I187">
            <v>400000000</v>
          </cell>
          <cell r="J187">
            <v>6838584</v>
          </cell>
          <cell r="K187">
            <v>637112360.89999998</v>
          </cell>
          <cell r="L187">
            <v>5897805</v>
          </cell>
          <cell r="M187">
            <v>550052155.44000006</v>
          </cell>
          <cell r="N187">
            <v>115.8</v>
          </cell>
          <cell r="O187">
            <v>11</v>
          </cell>
          <cell r="P187">
            <v>100</v>
          </cell>
          <cell r="Q187">
            <v>50</v>
          </cell>
          <cell r="R187">
            <v>25</v>
          </cell>
          <cell r="S187">
            <v>50</v>
          </cell>
          <cell r="T187" t="str">
            <v>ГКО-3</v>
          </cell>
        </row>
        <row r="188">
          <cell r="A188" t="str">
            <v>KZ43L1612993</v>
          </cell>
          <cell r="B188" t="str">
            <v>23/3B</v>
          </cell>
          <cell r="C188">
            <v>36417</v>
          </cell>
          <cell r="D188">
            <v>36510</v>
          </cell>
          <cell r="E188">
            <v>91</v>
          </cell>
          <cell r="F188">
            <v>97.94</v>
          </cell>
          <cell r="G188">
            <v>97.94</v>
          </cell>
          <cell r="H188">
            <v>8.4133142740453408</v>
          </cell>
          <cell r="I188">
            <v>3000000</v>
          </cell>
          <cell r="J188">
            <v>75475</v>
          </cell>
          <cell r="K188">
            <v>7370918.0999999996</v>
          </cell>
          <cell r="L188">
            <v>60695</v>
          </cell>
          <cell r="M188">
            <v>5944618.0300000003</v>
          </cell>
          <cell r="N188">
            <v>245.69727</v>
          </cell>
          <cell r="O188">
            <v>8</v>
          </cell>
          <cell r="P188">
            <v>100</v>
          </cell>
          <cell r="Q188">
            <v>135</v>
          </cell>
          <cell r="R188">
            <v>138.25</v>
          </cell>
          <cell r="S188">
            <v>50</v>
          </cell>
          <cell r="T188" t="str">
            <v>ГКВО-3</v>
          </cell>
        </row>
        <row r="189">
          <cell r="A189" t="str">
            <v>KZ8EK3009997</v>
          </cell>
          <cell r="B189" t="str">
            <v>336/n</v>
          </cell>
          <cell r="C189">
            <v>36418</v>
          </cell>
          <cell r="D189">
            <v>36433</v>
          </cell>
          <cell r="E189">
            <v>14</v>
          </cell>
          <cell r="F189">
            <v>99.42</v>
          </cell>
          <cell r="G189">
            <v>99.42</v>
          </cell>
          <cell r="H189">
            <v>15.1679742506537</v>
          </cell>
          <cell r="I189">
            <v>200000000</v>
          </cell>
          <cell r="J189">
            <v>4922536</v>
          </cell>
          <cell r="K189">
            <v>489106076.06</v>
          </cell>
          <cell r="L189">
            <v>3017502</v>
          </cell>
          <cell r="M189">
            <v>300000048.83999997</v>
          </cell>
          <cell r="N189">
            <v>244.55303803000001</v>
          </cell>
          <cell r="O189" t="str">
            <v>н/д</v>
          </cell>
          <cell r="P189">
            <v>100</v>
          </cell>
          <cell r="S189">
            <v>60</v>
          </cell>
          <cell r="T189" t="str">
            <v>Ноты-14</v>
          </cell>
        </row>
        <row r="190">
          <cell r="A190" t="str">
            <v>KZ8SK1510996</v>
          </cell>
          <cell r="B190" t="str">
            <v>337/n</v>
          </cell>
          <cell r="C190">
            <v>36419</v>
          </cell>
          <cell r="D190">
            <v>36448</v>
          </cell>
          <cell r="E190">
            <v>28</v>
          </cell>
          <cell r="F190">
            <v>98.84</v>
          </cell>
          <cell r="G190">
            <v>98.84</v>
          </cell>
          <cell r="H190">
            <v>15.256980979360501</v>
          </cell>
          <cell r="I190">
            <v>200000000</v>
          </cell>
          <cell r="J190">
            <v>2740207</v>
          </cell>
          <cell r="K190">
            <v>270240967.69</v>
          </cell>
          <cell r="L190">
            <v>2035140</v>
          </cell>
          <cell r="M190">
            <v>201153237.59999999</v>
          </cell>
          <cell r="N190">
            <v>135.120483845</v>
          </cell>
          <cell r="O190" t="str">
            <v>н/д</v>
          </cell>
          <cell r="P190">
            <v>100</v>
          </cell>
          <cell r="S190">
            <v>60</v>
          </cell>
          <cell r="T190" t="str">
            <v>Ноты-28</v>
          </cell>
        </row>
        <row r="191">
          <cell r="A191" t="str">
            <v>KZ8EK0110996</v>
          </cell>
          <cell r="B191" t="str">
            <v>8/$n</v>
          </cell>
          <cell r="C191">
            <v>36420</v>
          </cell>
          <cell r="D191">
            <v>36434</v>
          </cell>
          <cell r="E191">
            <v>14</v>
          </cell>
          <cell r="F191">
            <v>99.72</v>
          </cell>
          <cell r="G191">
            <v>99.72</v>
          </cell>
          <cell r="H191">
            <v>7.3004412354593198</v>
          </cell>
          <cell r="I191">
            <v>2000000</v>
          </cell>
          <cell r="J191">
            <v>55144</v>
          </cell>
          <cell r="K191">
            <v>5497452.9900000002</v>
          </cell>
          <cell r="L191">
            <v>36942</v>
          </cell>
          <cell r="M191">
            <v>3683856.24</v>
          </cell>
          <cell r="N191">
            <v>274.87264950000002</v>
          </cell>
          <cell r="O191">
            <v>12</v>
          </cell>
          <cell r="P191">
            <v>100</v>
          </cell>
          <cell r="Q191">
            <v>135</v>
          </cell>
          <cell r="R191">
            <v>140</v>
          </cell>
          <cell r="S191">
            <v>60</v>
          </cell>
          <cell r="T191" t="str">
            <v>ВНоты-14</v>
          </cell>
        </row>
        <row r="192">
          <cell r="A192" t="str">
            <v>KZ43L2212991</v>
          </cell>
          <cell r="B192" t="str">
            <v>241/3</v>
          </cell>
          <cell r="C192">
            <v>36423</v>
          </cell>
          <cell r="D192">
            <v>36516</v>
          </cell>
          <cell r="E192">
            <v>94</v>
          </cell>
          <cell r="F192">
            <v>99.54</v>
          </cell>
          <cell r="G192">
            <v>99.26</v>
          </cell>
          <cell r="H192">
            <v>28.04</v>
          </cell>
          <cell r="I192">
            <v>400000000</v>
          </cell>
          <cell r="J192">
            <v>6123999</v>
          </cell>
          <cell r="K192">
            <v>609597886.13</v>
          </cell>
          <cell r="L192">
            <v>6123999</v>
          </cell>
          <cell r="M192">
            <v>609597886.13</v>
          </cell>
          <cell r="N192">
            <v>121.9</v>
          </cell>
          <cell r="O192">
            <v>7</v>
          </cell>
          <cell r="P192">
            <v>100</v>
          </cell>
          <cell r="S192">
            <v>50</v>
          </cell>
          <cell r="T192" t="str">
            <v>ГКО-3</v>
          </cell>
        </row>
        <row r="193">
          <cell r="A193" t="str">
            <v>KZ43L2312999</v>
          </cell>
          <cell r="B193" t="str">
            <v>24/3B</v>
          </cell>
          <cell r="C193">
            <v>36424</v>
          </cell>
          <cell r="D193">
            <v>36517</v>
          </cell>
          <cell r="E193">
            <v>91</v>
          </cell>
          <cell r="F193">
            <v>97.94</v>
          </cell>
          <cell r="G193">
            <v>97.94</v>
          </cell>
          <cell r="H193">
            <v>8.4133142740453408</v>
          </cell>
          <cell r="I193">
            <v>3000000</v>
          </cell>
          <cell r="J193">
            <v>82053</v>
          </cell>
          <cell r="K193">
            <v>8030136.0999999996</v>
          </cell>
          <cell r="L193">
            <v>79685</v>
          </cell>
          <cell r="M193">
            <v>7804348.9000000004</v>
          </cell>
          <cell r="N193">
            <v>267.67120333333298</v>
          </cell>
          <cell r="O193">
            <v>9</v>
          </cell>
          <cell r="P193">
            <v>100</v>
          </cell>
          <cell r="Q193">
            <v>135.5</v>
          </cell>
          <cell r="R193">
            <v>138.25</v>
          </cell>
          <cell r="S193">
            <v>50</v>
          </cell>
          <cell r="T193" t="str">
            <v>ГКВО-3</v>
          </cell>
        </row>
        <row r="194">
          <cell r="A194" t="str">
            <v>KZ87K3009999</v>
          </cell>
          <cell r="B194" t="str">
            <v>9/$n</v>
          </cell>
          <cell r="C194">
            <v>36425</v>
          </cell>
          <cell r="D194">
            <v>36433</v>
          </cell>
          <cell r="E194">
            <v>7</v>
          </cell>
          <cell r="F194">
            <v>85.43</v>
          </cell>
          <cell r="G194">
            <v>85.14</v>
          </cell>
          <cell r="H194">
            <v>34.11</v>
          </cell>
          <cell r="I194">
            <v>2000000</v>
          </cell>
          <cell r="J194">
            <v>6297850</v>
          </cell>
          <cell r="K194">
            <v>532029653.94</v>
          </cell>
          <cell r="L194">
            <v>1170484</v>
          </cell>
          <cell r="M194">
            <v>100000002.97</v>
          </cell>
          <cell r="N194">
            <v>532</v>
          </cell>
          <cell r="O194">
            <v>7</v>
          </cell>
          <cell r="P194">
            <v>100</v>
          </cell>
          <cell r="Q194">
            <v>50</v>
          </cell>
          <cell r="R194">
            <v>25</v>
          </cell>
          <cell r="S194">
            <v>60</v>
          </cell>
          <cell r="T194" t="str">
            <v>ВНоты-07</v>
          </cell>
        </row>
        <row r="195">
          <cell r="A195" t="str">
            <v>KZ8SK2210992</v>
          </cell>
          <cell r="B195" t="str">
            <v>338/n</v>
          </cell>
          <cell r="C195">
            <v>36426</v>
          </cell>
          <cell r="D195">
            <v>36455</v>
          </cell>
          <cell r="E195">
            <v>28</v>
          </cell>
          <cell r="F195">
            <v>98.65</v>
          </cell>
          <cell r="G195">
            <v>98.65</v>
          </cell>
          <cell r="H195">
            <v>17.790167257982699</v>
          </cell>
          <cell r="I195">
            <v>200000000</v>
          </cell>
          <cell r="J195">
            <v>15981922</v>
          </cell>
          <cell r="K195">
            <v>1575339647.1600001</v>
          </cell>
          <cell r="L195">
            <v>11186846</v>
          </cell>
          <cell r="M195">
            <v>1103582555.2</v>
          </cell>
          <cell r="N195">
            <v>787.66982357999996</v>
          </cell>
          <cell r="O195" t="str">
            <v>н/д</v>
          </cell>
          <cell r="P195">
            <v>100</v>
          </cell>
          <cell r="Q195">
            <v>50</v>
          </cell>
          <cell r="R195">
            <v>25</v>
          </cell>
          <cell r="S195">
            <v>60</v>
          </cell>
          <cell r="T195" t="str">
            <v>Ноты-28</v>
          </cell>
        </row>
        <row r="196">
          <cell r="A196" t="str">
            <v>KZ8EK0810991</v>
          </cell>
          <cell r="B196" t="str">
            <v>10/$n</v>
          </cell>
          <cell r="C196">
            <v>36427</v>
          </cell>
          <cell r="D196">
            <v>36441</v>
          </cell>
          <cell r="E196">
            <v>14</v>
          </cell>
          <cell r="F196">
            <v>99.25</v>
          </cell>
          <cell r="G196">
            <v>98.87</v>
          </cell>
          <cell r="H196">
            <v>25.01</v>
          </cell>
          <cell r="I196">
            <v>2000000</v>
          </cell>
          <cell r="J196">
            <v>15563309</v>
          </cell>
          <cell r="K196">
            <v>1544400545.5</v>
          </cell>
          <cell r="L196">
            <v>15062413</v>
          </cell>
          <cell r="M196">
            <v>1494906096.4000001</v>
          </cell>
          <cell r="N196">
            <v>205.9</v>
          </cell>
          <cell r="O196">
            <v>9</v>
          </cell>
          <cell r="P196">
            <v>100</v>
          </cell>
          <cell r="S196">
            <v>60</v>
          </cell>
          <cell r="T196" t="str">
            <v>ВНоты-14</v>
          </cell>
        </row>
        <row r="197">
          <cell r="A197" t="str">
            <v>KZ43L2912996</v>
          </cell>
          <cell r="B197" t="str">
            <v>242/3</v>
          </cell>
          <cell r="C197">
            <v>36430</v>
          </cell>
          <cell r="D197">
            <v>36523</v>
          </cell>
          <cell r="E197">
            <v>94</v>
          </cell>
          <cell r="F197">
            <v>98.86</v>
          </cell>
          <cell r="G197">
            <v>98.64</v>
          </cell>
          <cell r="H197">
            <v>32.29</v>
          </cell>
          <cell r="I197">
            <v>400000000</v>
          </cell>
          <cell r="J197">
            <v>12391433</v>
          </cell>
          <cell r="K197">
            <v>1223140129.8</v>
          </cell>
          <cell r="L197">
            <v>7071468</v>
          </cell>
          <cell r="M197">
            <v>699053753.96000004</v>
          </cell>
          <cell r="N197">
            <v>122.3</v>
          </cell>
          <cell r="O197">
            <v>10</v>
          </cell>
          <cell r="P197">
            <v>100</v>
          </cell>
          <cell r="S197">
            <v>50</v>
          </cell>
          <cell r="T197" t="str">
            <v>ГКО-3</v>
          </cell>
        </row>
        <row r="198">
          <cell r="A198" t="str">
            <v>KZ46L3003A05</v>
          </cell>
          <cell r="B198" t="str">
            <v>15/6B</v>
          </cell>
          <cell r="C198">
            <v>36431</v>
          </cell>
          <cell r="D198">
            <v>36615</v>
          </cell>
          <cell r="E198">
            <v>184</v>
          </cell>
          <cell r="F198">
            <v>95.67</v>
          </cell>
          <cell r="G198">
            <v>95.67</v>
          </cell>
          <cell r="H198">
            <v>9.0519494094282393</v>
          </cell>
          <cell r="I198">
            <v>3000000</v>
          </cell>
          <cell r="J198">
            <v>56232</v>
          </cell>
          <cell r="K198">
            <v>5340147.4400000004</v>
          </cell>
          <cell r="L198">
            <v>52632</v>
          </cell>
          <cell r="M198">
            <v>5035303.4400000004</v>
          </cell>
          <cell r="N198">
            <v>178.00491466666699</v>
          </cell>
          <cell r="O198">
            <v>6</v>
          </cell>
          <cell r="P198">
            <v>100</v>
          </cell>
          <cell r="Q198">
            <v>140</v>
          </cell>
          <cell r="R198">
            <v>141.80000000000001</v>
          </cell>
          <cell r="S198">
            <v>50</v>
          </cell>
          <cell r="T198" t="str">
            <v>ГКВО-6</v>
          </cell>
        </row>
        <row r="199">
          <cell r="A199" t="str">
            <v>KZ31L3112997</v>
          </cell>
          <cell r="B199" t="str">
            <v>4/3i</v>
          </cell>
          <cell r="C199">
            <v>36432</v>
          </cell>
          <cell r="D199">
            <v>36525</v>
          </cell>
          <cell r="E199">
            <v>91</v>
          </cell>
          <cell r="F199">
            <v>86.43</v>
          </cell>
          <cell r="G199">
            <v>85.82</v>
          </cell>
          <cell r="H199">
            <v>31.4</v>
          </cell>
          <cell r="I199">
            <v>400000000</v>
          </cell>
          <cell r="J199">
            <v>25072655</v>
          </cell>
          <cell r="K199">
            <v>2141910190.0799999</v>
          </cell>
          <cell r="L199">
            <v>5785666</v>
          </cell>
          <cell r="M199">
            <v>500000088.26999998</v>
          </cell>
          <cell r="N199">
            <v>428.4</v>
          </cell>
          <cell r="O199">
            <v>13</v>
          </cell>
          <cell r="P199">
            <v>1000</v>
          </cell>
          <cell r="Q199">
            <v>50</v>
          </cell>
          <cell r="R199">
            <v>25</v>
          </cell>
          <cell r="S199">
            <v>50</v>
          </cell>
          <cell r="T199" t="str">
            <v>ГИКО-3</v>
          </cell>
        </row>
        <row r="200">
          <cell r="A200" t="str">
            <v>KZ8EK1510996</v>
          </cell>
          <cell r="B200" t="str">
            <v>339/n</v>
          </cell>
          <cell r="C200">
            <v>36433</v>
          </cell>
          <cell r="D200">
            <v>36448</v>
          </cell>
          <cell r="E200">
            <v>14</v>
          </cell>
          <cell r="F200">
            <v>99.42</v>
          </cell>
          <cell r="G200">
            <v>99.42</v>
          </cell>
          <cell r="H200">
            <v>15.1679742506537</v>
          </cell>
          <cell r="I200">
            <v>200000000</v>
          </cell>
          <cell r="J200">
            <v>5399437</v>
          </cell>
          <cell r="K200">
            <v>536735358.69</v>
          </cell>
          <cell r="L200">
            <v>5084200</v>
          </cell>
          <cell r="M200">
            <v>505471164</v>
          </cell>
          <cell r="N200">
            <v>268.367679345</v>
          </cell>
          <cell r="O200" t="str">
            <v>н/д</v>
          </cell>
          <cell r="P200">
            <v>100</v>
          </cell>
          <cell r="Q200">
            <v>50</v>
          </cell>
          <cell r="R200">
            <v>25</v>
          </cell>
          <cell r="S200">
            <v>60</v>
          </cell>
          <cell r="T200" t="str">
            <v>Ноты-14</v>
          </cell>
        </row>
        <row r="201">
          <cell r="A201" t="str">
            <v>KZ8LK2210997</v>
          </cell>
          <cell r="B201" t="str">
            <v>11/$n</v>
          </cell>
          <cell r="C201">
            <v>36434</v>
          </cell>
          <cell r="D201">
            <v>36455</v>
          </cell>
          <cell r="E201">
            <v>21</v>
          </cell>
          <cell r="F201">
            <v>99.58</v>
          </cell>
          <cell r="G201">
            <v>99.58</v>
          </cell>
          <cell r="H201">
            <v>7.3107049608355403</v>
          </cell>
          <cell r="I201">
            <v>2000000</v>
          </cell>
          <cell r="J201">
            <v>92864</v>
          </cell>
          <cell r="K201">
            <v>9246221.4499999993</v>
          </cell>
          <cell r="L201">
            <v>91378</v>
          </cell>
          <cell r="M201">
            <v>9099421.2400000002</v>
          </cell>
          <cell r="N201">
            <v>462.31107250000002</v>
          </cell>
          <cell r="O201">
            <v>0</v>
          </cell>
          <cell r="P201">
            <v>100</v>
          </cell>
          <cell r="Q201">
            <v>140</v>
          </cell>
          <cell r="R201">
            <v>141</v>
          </cell>
          <cell r="S201">
            <v>60</v>
          </cell>
          <cell r="T201" t="str">
            <v>ВНоты-21</v>
          </cell>
        </row>
        <row r="202">
          <cell r="A202" t="str">
            <v>KZ43L0601A00</v>
          </cell>
          <cell r="B202" t="str">
            <v>243/3</v>
          </cell>
          <cell r="C202">
            <v>36437</v>
          </cell>
          <cell r="D202">
            <v>36531</v>
          </cell>
          <cell r="E202">
            <v>94</v>
          </cell>
          <cell r="F202">
            <v>99.58</v>
          </cell>
          <cell r="G202">
            <v>99.5</v>
          </cell>
          <cell r="H202">
            <v>25.59</v>
          </cell>
          <cell r="I202">
            <v>400000000</v>
          </cell>
          <cell r="J202">
            <v>29200589</v>
          </cell>
          <cell r="K202">
            <v>2906202552.5799999</v>
          </cell>
          <cell r="L202">
            <v>20085056</v>
          </cell>
          <cell r="M202">
            <v>2000000118.8900001</v>
          </cell>
          <cell r="N202">
            <v>145.30000000000001</v>
          </cell>
          <cell r="O202">
            <v>11</v>
          </cell>
          <cell r="P202">
            <v>100</v>
          </cell>
          <cell r="S202">
            <v>50</v>
          </cell>
          <cell r="T202" t="str">
            <v>ГКО-3</v>
          </cell>
        </row>
        <row r="203">
          <cell r="A203" t="str">
            <v>KZ46L0604A04</v>
          </cell>
          <cell r="B203" t="str">
            <v>16/6B</v>
          </cell>
          <cell r="C203">
            <v>36438</v>
          </cell>
          <cell r="D203">
            <v>36622</v>
          </cell>
          <cell r="E203">
            <v>184</v>
          </cell>
          <cell r="F203">
            <v>95.67</v>
          </cell>
          <cell r="G203">
            <v>95.67</v>
          </cell>
          <cell r="H203">
            <v>9.0519494094282393</v>
          </cell>
          <cell r="I203">
            <v>3000000</v>
          </cell>
          <cell r="J203">
            <v>50543</v>
          </cell>
          <cell r="K203">
            <v>4812836.8099999996</v>
          </cell>
          <cell r="L203">
            <v>40653</v>
          </cell>
          <cell r="M203">
            <v>3889372.51</v>
          </cell>
          <cell r="N203">
            <v>160.42789366666699</v>
          </cell>
          <cell r="O203">
            <v>7</v>
          </cell>
          <cell r="P203">
            <v>100</v>
          </cell>
          <cell r="Q203">
            <v>141</v>
          </cell>
          <cell r="R203">
            <v>141.9</v>
          </cell>
          <cell r="S203">
            <v>50</v>
          </cell>
          <cell r="T203" t="str">
            <v>ГКВО-6</v>
          </cell>
        </row>
        <row r="204">
          <cell r="A204" t="str">
            <v>KZ95K1111998</v>
          </cell>
          <cell r="B204" t="str">
            <v>340/n</v>
          </cell>
          <cell r="C204">
            <v>36439</v>
          </cell>
          <cell r="D204">
            <v>36475</v>
          </cell>
          <cell r="E204">
            <v>35</v>
          </cell>
          <cell r="F204">
            <v>98.34</v>
          </cell>
          <cell r="G204">
            <v>98.34</v>
          </cell>
          <cell r="H204">
            <v>17.5554199715273</v>
          </cell>
          <cell r="I204">
            <v>200000000</v>
          </cell>
          <cell r="J204">
            <v>4522615</v>
          </cell>
          <cell r="K204">
            <v>444087002.25</v>
          </cell>
          <cell r="L204">
            <v>4067521</v>
          </cell>
          <cell r="M204">
            <v>400015000.13999999</v>
          </cell>
          <cell r="N204">
            <v>222.04350112500001</v>
          </cell>
          <cell r="O204">
            <v>0</v>
          </cell>
          <cell r="P204">
            <v>100</v>
          </cell>
          <cell r="Q204">
            <v>50</v>
          </cell>
          <cell r="R204">
            <v>25</v>
          </cell>
          <cell r="S204">
            <v>60</v>
          </cell>
          <cell r="T204" t="str">
            <v>Ноты-35</v>
          </cell>
        </row>
        <row r="205">
          <cell r="A205" t="str">
            <v>KZ8EK2210992</v>
          </cell>
          <cell r="B205" t="str">
            <v>341/n</v>
          </cell>
          <cell r="C205">
            <v>36440</v>
          </cell>
          <cell r="D205">
            <v>36455</v>
          </cell>
          <cell r="E205">
            <v>14</v>
          </cell>
          <cell r="F205">
            <v>99.43</v>
          </cell>
          <cell r="G205">
            <v>99.43</v>
          </cell>
          <cell r="H205">
            <v>14.9049582620938</v>
          </cell>
          <cell r="I205">
            <v>200000000</v>
          </cell>
          <cell r="J205">
            <v>14565900</v>
          </cell>
          <cell r="K205">
            <v>1447730829.78</v>
          </cell>
          <cell r="L205">
            <v>8050862</v>
          </cell>
          <cell r="M205">
            <v>800497208.65999997</v>
          </cell>
          <cell r="N205">
            <v>723.86541489000001</v>
          </cell>
          <cell r="O205" t="str">
            <v>н/д</v>
          </cell>
          <cell r="P205">
            <v>100</v>
          </cell>
          <cell r="S205">
            <v>60</v>
          </cell>
          <cell r="T205" t="str">
            <v>Ноты-14</v>
          </cell>
        </row>
        <row r="206">
          <cell r="A206" t="str">
            <v>KZ8LK2910992</v>
          </cell>
          <cell r="B206" t="str">
            <v>12/$n</v>
          </cell>
          <cell r="C206">
            <v>36441</v>
          </cell>
          <cell r="D206">
            <v>36462</v>
          </cell>
          <cell r="E206">
            <v>21</v>
          </cell>
          <cell r="F206">
            <v>99.58</v>
          </cell>
          <cell r="G206">
            <v>99.58</v>
          </cell>
          <cell r="H206">
            <v>7.3107049608355403</v>
          </cell>
          <cell r="I206">
            <v>2000000</v>
          </cell>
          <cell r="J206">
            <v>55155</v>
          </cell>
          <cell r="K206">
            <v>5487677.5099999998</v>
          </cell>
          <cell r="L206">
            <v>37308</v>
          </cell>
          <cell r="M206">
            <v>3715131.64</v>
          </cell>
          <cell r="N206">
            <v>274.38387549999999</v>
          </cell>
          <cell r="O206" t="str">
            <v>н/д</v>
          </cell>
          <cell r="P206">
            <v>100</v>
          </cell>
          <cell r="Q206">
            <v>141</v>
          </cell>
          <cell r="R206">
            <v>140.80000000000001</v>
          </cell>
          <cell r="S206">
            <v>60</v>
          </cell>
          <cell r="T206" t="str">
            <v>ВНоты-21</v>
          </cell>
        </row>
        <row r="207">
          <cell r="A207" t="str">
            <v>KZ43L1301A01</v>
          </cell>
          <cell r="B207" t="str">
            <v>244/3</v>
          </cell>
          <cell r="C207">
            <v>36444</v>
          </cell>
          <cell r="D207">
            <v>36538</v>
          </cell>
          <cell r="E207">
            <v>94</v>
          </cell>
          <cell r="F207">
            <v>94.13</v>
          </cell>
          <cell r="G207">
            <v>93.95</v>
          </cell>
          <cell r="H207">
            <v>24.94</v>
          </cell>
          <cell r="I207">
            <v>400000000</v>
          </cell>
          <cell r="J207">
            <v>13859117</v>
          </cell>
          <cell r="K207">
            <v>1297583248.97</v>
          </cell>
          <cell r="L207">
            <v>6161466</v>
          </cell>
          <cell r="M207">
            <v>580000035.36000001</v>
          </cell>
          <cell r="N207">
            <v>223.7</v>
          </cell>
          <cell r="O207">
            <v>9</v>
          </cell>
          <cell r="P207">
            <v>100</v>
          </cell>
          <cell r="Q207">
            <v>50</v>
          </cell>
          <cell r="R207">
            <v>15</v>
          </cell>
          <cell r="S207">
            <v>50</v>
          </cell>
          <cell r="T207" t="str">
            <v>ГКО-3</v>
          </cell>
        </row>
        <row r="208">
          <cell r="A208" t="str">
            <v>KZ46L1304A05</v>
          </cell>
          <cell r="B208" t="str">
            <v>17/6B</v>
          </cell>
          <cell r="C208">
            <v>36445</v>
          </cell>
          <cell r="D208">
            <v>36629</v>
          </cell>
          <cell r="E208">
            <v>184</v>
          </cell>
          <cell r="F208">
            <v>95.67</v>
          </cell>
          <cell r="G208">
            <v>95.67</v>
          </cell>
          <cell r="H208">
            <v>9.0519494094282393</v>
          </cell>
          <cell r="I208">
            <v>3000000</v>
          </cell>
          <cell r="J208">
            <v>58246</v>
          </cell>
          <cell r="K208">
            <v>5545727</v>
          </cell>
          <cell r="L208">
            <v>52661</v>
          </cell>
          <cell r="M208">
            <v>5038102.6500000004</v>
          </cell>
          <cell r="N208">
            <v>184.857566666667</v>
          </cell>
          <cell r="O208">
            <v>11</v>
          </cell>
          <cell r="P208">
            <v>100</v>
          </cell>
          <cell r="Q208">
            <v>141</v>
          </cell>
          <cell r="R208">
            <v>142.4</v>
          </cell>
          <cell r="S208">
            <v>50</v>
          </cell>
          <cell r="T208" t="str">
            <v>ГКВО-6</v>
          </cell>
        </row>
        <row r="209">
          <cell r="A209" t="str">
            <v>KZ96K2511996</v>
          </cell>
          <cell r="B209" t="str">
            <v>342/n</v>
          </cell>
          <cell r="C209">
            <v>36446</v>
          </cell>
          <cell r="D209">
            <v>36489</v>
          </cell>
          <cell r="E209">
            <v>42</v>
          </cell>
          <cell r="F209">
            <v>99.04</v>
          </cell>
          <cell r="G209">
            <v>98.51</v>
          </cell>
          <cell r="H209">
            <v>27.14</v>
          </cell>
          <cell r="I209">
            <v>200000000</v>
          </cell>
          <cell r="J209">
            <v>14509622</v>
          </cell>
          <cell r="K209">
            <v>1437098551.8099999</v>
          </cell>
          <cell r="L209">
            <v>14509622</v>
          </cell>
          <cell r="M209">
            <v>1437098551.8099999</v>
          </cell>
          <cell r="N209">
            <v>71.900000000000006</v>
          </cell>
          <cell r="O209">
            <v>10</v>
          </cell>
          <cell r="P209">
            <v>100</v>
          </cell>
          <cell r="S209">
            <v>60</v>
          </cell>
          <cell r="T209" t="str">
            <v>Ноты-42</v>
          </cell>
        </row>
        <row r="210">
          <cell r="A210" t="str">
            <v>KZ8SK1211991</v>
          </cell>
          <cell r="B210" t="str">
            <v>343/n</v>
          </cell>
          <cell r="C210">
            <v>36447</v>
          </cell>
          <cell r="D210">
            <v>36476</v>
          </cell>
          <cell r="E210">
            <v>28</v>
          </cell>
          <cell r="F210">
            <v>98.81</v>
          </cell>
          <cell r="G210">
            <v>98.81</v>
          </cell>
          <cell r="H210">
            <v>15.6563100900718</v>
          </cell>
          <cell r="I210">
            <v>200000000</v>
          </cell>
          <cell r="J210">
            <v>7161883</v>
          </cell>
          <cell r="K210">
            <v>707119042.02999997</v>
          </cell>
          <cell r="L210">
            <v>4501787</v>
          </cell>
          <cell r="M210">
            <v>444821573.47000003</v>
          </cell>
          <cell r="N210">
            <v>353.55952101499997</v>
          </cell>
          <cell r="O210">
            <v>0</v>
          </cell>
          <cell r="P210">
            <v>100</v>
          </cell>
          <cell r="Q210">
            <v>50</v>
          </cell>
          <cell r="R210">
            <v>15</v>
          </cell>
          <cell r="S210">
            <v>60</v>
          </cell>
          <cell r="T210" t="str">
            <v>Ноты-28</v>
          </cell>
        </row>
        <row r="211">
          <cell r="A211" t="str">
            <v>KZ8LK0511990</v>
          </cell>
          <cell r="B211" t="str">
            <v>13/$n</v>
          </cell>
          <cell r="C211">
            <v>36448</v>
          </cell>
          <cell r="D211">
            <v>36469</v>
          </cell>
          <cell r="E211">
            <v>21</v>
          </cell>
          <cell r="F211">
            <v>99.58</v>
          </cell>
          <cell r="G211">
            <v>99.58</v>
          </cell>
          <cell r="H211">
            <v>7.3107049608355403</v>
          </cell>
          <cell r="I211">
            <v>2000000</v>
          </cell>
          <cell r="J211">
            <v>57826</v>
          </cell>
          <cell r="K211">
            <v>5756401.2400000002</v>
          </cell>
          <cell r="L211">
            <v>6316</v>
          </cell>
          <cell r="M211">
            <v>628947.28</v>
          </cell>
          <cell r="N211">
            <v>287.82006200000001</v>
          </cell>
          <cell r="O211">
            <v>0</v>
          </cell>
          <cell r="P211">
            <v>100</v>
          </cell>
          <cell r="Q211">
            <v>141</v>
          </cell>
          <cell r="R211">
            <v>140.4</v>
          </cell>
          <cell r="S211">
            <v>60</v>
          </cell>
          <cell r="T211" t="str">
            <v>ВНоты-21</v>
          </cell>
        </row>
        <row r="212">
          <cell r="A212" t="str">
            <v>KZ43L2001A02</v>
          </cell>
          <cell r="B212" t="str">
            <v>245/3</v>
          </cell>
          <cell r="C212">
            <v>36451</v>
          </cell>
          <cell r="D212">
            <v>36545</v>
          </cell>
          <cell r="E212">
            <v>94</v>
          </cell>
          <cell r="F212">
            <v>86.81</v>
          </cell>
          <cell r="G212">
            <v>86.6</v>
          </cell>
          <cell r="H212">
            <v>30.39</v>
          </cell>
          <cell r="I212">
            <v>400000000</v>
          </cell>
          <cell r="J212">
            <v>21007292</v>
          </cell>
          <cell r="K212">
            <v>1805280910.3</v>
          </cell>
          <cell r="L212">
            <v>6565982</v>
          </cell>
          <cell r="M212">
            <v>569999969.79999995</v>
          </cell>
          <cell r="N212">
            <v>316.7</v>
          </cell>
          <cell r="O212">
            <v>12</v>
          </cell>
          <cell r="P212">
            <v>100</v>
          </cell>
          <cell r="Q212">
            <v>50</v>
          </cell>
          <cell r="R212">
            <v>30</v>
          </cell>
          <cell r="S212">
            <v>50</v>
          </cell>
          <cell r="T212" t="str">
            <v>ГКО-3</v>
          </cell>
        </row>
        <row r="213">
          <cell r="A213" t="str">
            <v>KZ46L2004A06</v>
          </cell>
          <cell r="B213" t="str">
            <v>18/6B</v>
          </cell>
          <cell r="C213">
            <v>36452</v>
          </cell>
          <cell r="D213">
            <v>36636</v>
          </cell>
          <cell r="E213">
            <v>184</v>
          </cell>
          <cell r="F213">
            <v>95.67</v>
          </cell>
          <cell r="G213">
            <v>95.67</v>
          </cell>
          <cell r="H213">
            <v>9.0519494094282393</v>
          </cell>
          <cell r="I213">
            <v>3000000</v>
          </cell>
          <cell r="J213">
            <v>39889</v>
          </cell>
          <cell r="K213">
            <v>3791540.09</v>
          </cell>
          <cell r="L213">
            <v>35979</v>
          </cell>
          <cell r="M213">
            <v>3442111.75</v>
          </cell>
          <cell r="N213">
            <v>126.38466966666699</v>
          </cell>
          <cell r="O213">
            <v>11</v>
          </cell>
          <cell r="P213">
            <v>100</v>
          </cell>
          <cell r="Q213">
            <v>141</v>
          </cell>
          <cell r="R213">
            <v>142.25</v>
          </cell>
          <cell r="S213">
            <v>50</v>
          </cell>
          <cell r="T213" t="str">
            <v>ГКВО-6</v>
          </cell>
        </row>
        <row r="214">
          <cell r="A214" t="str">
            <v>KZ96K0212993</v>
          </cell>
          <cell r="B214" t="str">
            <v>344/n</v>
          </cell>
          <cell r="C214">
            <v>36453</v>
          </cell>
          <cell r="D214">
            <v>36496</v>
          </cell>
          <cell r="E214">
            <v>42</v>
          </cell>
          <cell r="F214">
            <v>98.18</v>
          </cell>
          <cell r="G214">
            <v>98.18</v>
          </cell>
          <cell r="H214">
            <v>16.065729612276701</v>
          </cell>
          <cell r="I214">
            <v>200000000</v>
          </cell>
          <cell r="J214">
            <v>7159673</v>
          </cell>
          <cell r="K214">
            <v>700278926.78999996</v>
          </cell>
          <cell r="L214">
            <v>5092687</v>
          </cell>
          <cell r="M214">
            <v>500000009.66000003</v>
          </cell>
          <cell r="N214">
            <v>350.13946339500001</v>
          </cell>
          <cell r="O214" t="str">
            <v>н/д</v>
          </cell>
          <cell r="P214">
            <v>100</v>
          </cell>
          <cell r="S214">
            <v>60</v>
          </cell>
          <cell r="T214" t="str">
            <v>Ноты-42</v>
          </cell>
        </row>
        <row r="215">
          <cell r="A215" t="str">
            <v>KZ8SK1911996</v>
          </cell>
          <cell r="B215" t="str">
            <v>345/n</v>
          </cell>
          <cell r="C215">
            <v>36454</v>
          </cell>
          <cell r="D215">
            <v>36483</v>
          </cell>
          <cell r="E215">
            <v>28</v>
          </cell>
          <cell r="F215">
            <v>98.82</v>
          </cell>
          <cell r="G215">
            <v>98.82</v>
          </cell>
          <cell r="H215">
            <v>15.5231734466708</v>
          </cell>
          <cell r="I215">
            <v>200000000</v>
          </cell>
          <cell r="J215">
            <v>17878634</v>
          </cell>
          <cell r="K215">
            <v>1766109185.5699999</v>
          </cell>
          <cell r="L215">
            <v>11858868</v>
          </cell>
          <cell r="M215">
            <v>1171893335.76</v>
          </cell>
          <cell r="N215">
            <v>883.05459278499995</v>
          </cell>
          <cell r="O215">
            <v>8</v>
          </cell>
          <cell r="P215">
            <v>100</v>
          </cell>
          <cell r="Q215">
            <v>80</v>
          </cell>
          <cell r="R215">
            <v>30</v>
          </cell>
          <cell r="S215">
            <v>60</v>
          </cell>
          <cell r="T215" t="str">
            <v>Ноты-28</v>
          </cell>
        </row>
        <row r="216">
          <cell r="A216" t="str">
            <v>KZ8EK0511995</v>
          </cell>
          <cell r="B216" t="str">
            <v>14/$n</v>
          </cell>
          <cell r="C216">
            <v>36455</v>
          </cell>
          <cell r="D216">
            <v>36469</v>
          </cell>
          <cell r="E216">
            <v>14</v>
          </cell>
          <cell r="F216">
            <v>99.73</v>
          </cell>
          <cell r="G216">
            <v>99.73</v>
          </cell>
          <cell r="H216">
            <v>7.03900531434864</v>
          </cell>
          <cell r="I216">
            <v>2000000</v>
          </cell>
          <cell r="J216">
            <v>132567</v>
          </cell>
          <cell r="K216">
            <v>13219282.24</v>
          </cell>
          <cell r="L216">
            <v>71145</v>
          </cell>
          <cell r="M216">
            <v>7095290.8499999996</v>
          </cell>
          <cell r="N216">
            <v>660.964112</v>
          </cell>
          <cell r="O216">
            <v>0</v>
          </cell>
          <cell r="P216">
            <v>100</v>
          </cell>
          <cell r="Q216">
            <v>141</v>
          </cell>
          <cell r="R216">
            <v>140.4</v>
          </cell>
          <cell r="S216">
            <v>60</v>
          </cell>
          <cell r="T216" t="str">
            <v>ВНоты-14</v>
          </cell>
        </row>
        <row r="217">
          <cell r="A217" t="str">
            <v>KZ46L2704A09</v>
          </cell>
          <cell r="B217" t="str">
            <v>19/6B</v>
          </cell>
          <cell r="C217">
            <v>36459</v>
          </cell>
          <cell r="D217">
            <v>36643</v>
          </cell>
          <cell r="E217">
            <v>184</v>
          </cell>
          <cell r="F217">
            <v>95.67</v>
          </cell>
          <cell r="G217">
            <v>95.67</v>
          </cell>
          <cell r="H217">
            <v>9.0519494094282393</v>
          </cell>
          <cell r="I217">
            <v>3000000</v>
          </cell>
          <cell r="J217">
            <v>62854</v>
          </cell>
          <cell r="K217">
            <v>5991143.8300000001</v>
          </cell>
          <cell r="L217">
            <v>59814</v>
          </cell>
          <cell r="M217">
            <v>5722405.3799999999</v>
          </cell>
          <cell r="N217">
            <v>199.70479433333301</v>
          </cell>
          <cell r="O217">
            <v>9</v>
          </cell>
          <cell r="P217">
            <v>100</v>
          </cell>
          <cell r="Q217">
            <v>140.80000000000001</v>
          </cell>
          <cell r="R217">
            <v>142.15</v>
          </cell>
          <cell r="S217">
            <v>50</v>
          </cell>
          <cell r="T217" t="str">
            <v>ГКВО-6</v>
          </cell>
        </row>
        <row r="218">
          <cell r="A218" t="str">
            <v>KZ8SK2511993</v>
          </cell>
          <cell r="B218" t="str">
            <v>346/n</v>
          </cell>
          <cell r="C218">
            <v>36460</v>
          </cell>
          <cell r="D218">
            <v>36489</v>
          </cell>
          <cell r="E218">
            <v>28</v>
          </cell>
          <cell r="F218">
            <v>98.85</v>
          </cell>
          <cell r="G218">
            <v>98.85</v>
          </cell>
          <cell r="H218">
            <v>15.1239251390997</v>
          </cell>
          <cell r="I218">
            <v>200000000</v>
          </cell>
          <cell r="J218">
            <v>5242575</v>
          </cell>
          <cell r="K218">
            <v>518023053.39999998</v>
          </cell>
          <cell r="L218">
            <v>4587002</v>
          </cell>
          <cell r="M218">
            <v>453425147.69999999</v>
          </cell>
          <cell r="N218">
            <v>259.01152669999999</v>
          </cell>
          <cell r="O218">
            <v>6</v>
          </cell>
          <cell r="P218">
            <v>100</v>
          </cell>
          <cell r="S218">
            <v>60</v>
          </cell>
          <cell r="T218" t="str">
            <v>Ноты-28</v>
          </cell>
        </row>
        <row r="219">
          <cell r="A219" t="str">
            <v>KZ31L3101A03</v>
          </cell>
          <cell r="B219" t="str">
            <v>5/3i</v>
          </cell>
          <cell r="C219">
            <v>36461</v>
          </cell>
          <cell r="D219">
            <v>36556</v>
          </cell>
          <cell r="E219">
            <v>91</v>
          </cell>
          <cell r="F219">
            <v>87.81</v>
          </cell>
          <cell r="G219">
            <v>87.72</v>
          </cell>
          <cell r="H219">
            <v>9.75</v>
          </cell>
          <cell r="I219">
            <v>300000000</v>
          </cell>
          <cell r="J219">
            <v>120000</v>
          </cell>
          <cell r="K219">
            <v>120000000</v>
          </cell>
          <cell r="L219">
            <v>100000</v>
          </cell>
          <cell r="M219">
            <v>100000000</v>
          </cell>
          <cell r="N219">
            <v>40</v>
          </cell>
          <cell r="O219">
            <v>4</v>
          </cell>
          <cell r="P219">
            <v>1000</v>
          </cell>
          <cell r="Q219">
            <v>50</v>
          </cell>
          <cell r="R219">
            <v>30</v>
          </cell>
          <cell r="S219">
            <v>50</v>
          </cell>
          <cell r="T219" t="str">
            <v>ГИКО-3</v>
          </cell>
        </row>
        <row r="220">
          <cell r="A220" t="str">
            <v>KZ95K0312993</v>
          </cell>
          <cell r="B220" t="str">
            <v>15/$n</v>
          </cell>
          <cell r="C220">
            <v>36462</v>
          </cell>
          <cell r="D220">
            <v>36497</v>
          </cell>
          <cell r="E220">
            <v>35</v>
          </cell>
          <cell r="F220">
            <v>99.33</v>
          </cell>
          <cell r="G220">
            <v>99.33</v>
          </cell>
          <cell r="H220">
            <v>7.0150005033726197</v>
          </cell>
          <cell r="I220">
            <v>2000000</v>
          </cell>
          <cell r="J220">
            <v>6303</v>
          </cell>
          <cell r="K220">
            <v>617259.11</v>
          </cell>
          <cell r="L220">
            <v>4702</v>
          </cell>
          <cell r="M220">
            <v>467049.66</v>
          </cell>
          <cell r="N220">
            <v>30.862955500000002</v>
          </cell>
          <cell r="O220" t="str">
            <v>н/д</v>
          </cell>
          <cell r="P220">
            <v>100</v>
          </cell>
          <cell r="Q220">
            <v>140.80000000000001</v>
          </cell>
          <cell r="R220">
            <v>138</v>
          </cell>
          <cell r="S220">
            <v>60</v>
          </cell>
          <cell r="T220" t="str">
            <v>ВНоты-35</v>
          </cell>
        </row>
        <row r="221">
          <cell r="A221" t="str">
            <v>KZ43L0302A02</v>
          </cell>
          <cell r="B221" t="str">
            <v>246/3</v>
          </cell>
          <cell r="C221">
            <v>36465</v>
          </cell>
          <cell r="D221">
            <v>36559</v>
          </cell>
          <cell r="E221">
            <v>94</v>
          </cell>
          <cell r="F221">
            <v>96.23</v>
          </cell>
          <cell r="G221">
            <v>96.15</v>
          </cell>
          <cell r="H221">
            <v>15.670788735321601</v>
          </cell>
          <cell r="I221">
            <v>400000000</v>
          </cell>
          <cell r="J221">
            <v>1972672</v>
          </cell>
          <cell r="K221">
            <v>188867180.69999999</v>
          </cell>
          <cell r="L221">
            <v>1558822</v>
          </cell>
          <cell r="M221">
            <v>150000054.69999999</v>
          </cell>
          <cell r="N221">
            <v>47.216795175000001</v>
          </cell>
          <cell r="O221">
            <v>5</v>
          </cell>
          <cell r="P221">
            <v>100</v>
          </cell>
          <cell r="S221">
            <v>50</v>
          </cell>
          <cell r="T221" t="str">
            <v>ГКО-3</v>
          </cell>
        </row>
        <row r="222">
          <cell r="A222" t="str">
            <v>KZ46L0405A05</v>
          </cell>
          <cell r="B222" t="str">
            <v>20/6B</v>
          </cell>
          <cell r="C222">
            <v>36466</v>
          </cell>
          <cell r="D222">
            <v>36650</v>
          </cell>
          <cell r="E222">
            <v>184</v>
          </cell>
          <cell r="F222">
            <v>95.67</v>
          </cell>
          <cell r="G222">
            <v>95.67</v>
          </cell>
          <cell r="H222">
            <v>9.0519494094282393</v>
          </cell>
          <cell r="I222">
            <v>3000000</v>
          </cell>
          <cell r="J222">
            <v>67185</v>
          </cell>
          <cell r="K222">
            <v>6402594.7800000003</v>
          </cell>
          <cell r="L222">
            <v>58740</v>
          </cell>
          <cell r="M222">
            <v>5619655.7999999998</v>
          </cell>
          <cell r="N222">
            <v>213.419826</v>
          </cell>
          <cell r="O222">
            <v>9</v>
          </cell>
          <cell r="P222">
            <v>100</v>
          </cell>
          <cell r="Q222">
            <v>140.4</v>
          </cell>
          <cell r="R222">
            <v>142.1</v>
          </cell>
          <cell r="S222">
            <v>50</v>
          </cell>
          <cell r="T222" t="str">
            <v>ГКВО-6</v>
          </cell>
        </row>
        <row r="223">
          <cell r="A223" t="str">
            <v>KZ95K0912990</v>
          </cell>
          <cell r="B223" t="str">
            <v>347/n</v>
          </cell>
          <cell r="C223">
            <v>36467</v>
          </cell>
          <cell r="D223">
            <v>36503</v>
          </cell>
          <cell r="E223">
            <v>35</v>
          </cell>
          <cell r="F223">
            <v>98.58</v>
          </cell>
          <cell r="G223">
            <v>98.58</v>
          </cell>
          <cell r="H223">
            <v>14.9807263136539</v>
          </cell>
          <cell r="I223">
            <v>200000000</v>
          </cell>
          <cell r="J223">
            <v>23611478</v>
          </cell>
          <cell r="K223">
            <v>2324817336.5999999</v>
          </cell>
          <cell r="L223">
            <v>17268809</v>
          </cell>
          <cell r="M223">
            <v>1702359191.22</v>
          </cell>
          <cell r="N223">
            <v>1162.4086683</v>
          </cell>
          <cell r="O223">
            <v>0</v>
          </cell>
          <cell r="P223">
            <v>100</v>
          </cell>
          <cell r="Q223">
            <v>30</v>
          </cell>
          <cell r="R223">
            <v>15</v>
          </cell>
          <cell r="S223">
            <v>60</v>
          </cell>
          <cell r="T223" t="str">
            <v>Ноты-35</v>
          </cell>
        </row>
        <row r="224">
          <cell r="A224" t="str">
            <v>KZ96K1712991</v>
          </cell>
          <cell r="B224" t="str">
            <v>348/n</v>
          </cell>
          <cell r="C224">
            <v>36468</v>
          </cell>
          <cell r="D224">
            <v>36511</v>
          </cell>
          <cell r="E224">
            <v>42</v>
          </cell>
          <cell r="F224">
            <v>98.32</v>
          </cell>
          <cell r="G224">
            <v>98.32</v>
          </cell>
          <cell r="H224">
            <v>14.808787632221399</v>
          </cell>
          <cell r="I224">
            <v>200000000</v>
          </cell>
          <cell r="J224">
            <v>7627172</v>
          </cell>
          <cell r="K224">
            <v>748028363.40999997</v>
          </cell>
          <cell r="L224">
            <v>4068349</v>
          </cell>
          <cell r="M224">
            <v>400000073.68000001</v>
          </cell>
          <cell r="N224">
            <v>374.014181705</v>
          </cell>
          <cell r="O224" t="str">
            <v>н/д</v>
          </cell>
          <cell r="P224">
            <v>100</v>
          </cell>
          <cell r="S224">
            <v>60</v>
          </cell>
          <cell r="T224" t="str">
            <v>Ноты-42</v>
          </cell>
        </row>
        <row r="225">
          <cell r="A225" t="str">
            <v>KZ8LK2611996</v>
          </cell>
          <cell r="B225" t="str">
            <v>16/$n</v>
          </cell>
          <cell r="C225">
            <v>36469</v>
          </cell>
          <cell r="D225">
            <v>36490</v>
          </cell>
          <cell r="E225">
            <v>21</v>
          </cell>
          <cell r="F225">
            <v>99.59</v>
          </cell>
          <cell r="G225">
            <v>99.59</v>
          </cell>
          <cell r="H225">
            <v>7.13592395488162</v>
          </cell>
          <cell r="I225">
            <v>2000000</v>
          </cell>
          <cell r="J225">
            <v>131398</v>
          </cell>
          <cell r="K225">
            <v>13084330.17</v>
          </cell>
          <cell r="L225">
            <v>50092</v>
          </cell>
          <cell r="M225">
            <v>4988662.28</v>
          </cell>
          <cell r="N225">
            <v>654.21650850000003</v>
          </cell>
          <cell r="O225" t="str">
            <v>н/д</v>
          </cell>
          <cell r="P225">
            <v>100</v>
          </cell>
          <cell r="Q225">
            <v>140.4</v>
          </cell>
          <cell r="R225">
            <v>138.19999999999999</v>
          </cell>
          <cell r="S225">
            <v>60</v>
          </cell>
          <cell r="T225" t="str">
            <v>ВНоты-21</v>
          </cell>
        </row>
        <row r="226">
          <cell r="A226" t="str">
            <v>KZ43L1002A03</v>
          </cell>
          <cell r="B226" t="str">
            <v>247/3</v>
          </cell>
          <cell r="C226">
            <v>36472</v>
          </cell>
          <cell r="D226">
            <v>36566</v>
          </cell>
          <cell r="E226">
            <v>94</v>
          </cell>
          <cell r="F226">
            <v>96.23</v>
          </cell>
          <cell r="G226">
            <v>96.23</v>
          </cell>
          <cell r="H226">
            <v>15.670788735321601</v>
          </cell>
          <cell r="I226">
            <v>400000000</v>
          </cell>
          <cell r="J226">
            <v>2930177</v>
          </cell>
          <cell r="K226">
            <v>279480492.70999998</v>
          </cell>
          <cell r="L226">
            <v>1876177</v>
          </cell>
          <cell r="M226">
            <v>180544512.71000001</v>
          </cell>
          <cell r="N226">
            <v>69.870123177500005</v>
          </cell>
          <cell r="O226">
            <v>6</v>
          </cell>
          <cell r="P226">
            <v>100</v>
          </cell>
          <cell r="Q226">
            <v>30</v>
          </cell>
          <cell r="R226">
            <v>30</v>
          </cell>
          <cell r="S226">
            <v>50</v>
          </cell>
          <cell r="T226" t="str">
            <v>ГКО-3</v>
          </cell>
        </row>
        <row r="227">
          <cell r="A227" t="str">
            <v>KZ46L1105A06</v>
          </cell>
          <cell r="B227" t="str">
            <v>21/6B</v>
          </cell>
          <cell r="C227">
            <v>36473</v>
          </cell>
          <cell r="D227">
            <v>36657</v>
          </cell>
          <cell r="E227">
            <v>184</v>
          </cell>
          <cell r="F227">
            <v>95.67</v>
          </cell>
          <cell r="G227">
            <v>95.67</v>
          </cell>
          <cell r="H227">
            <v>9.0519494094282393</v>
          </cell>
          <cell r="I227">
            <v>3000000</v>
          </cell>
          <cell r="J227">
            <v>207841</v>
          </cell>
          <cell r="K227">
            <v>18945000.710000001</v>
          </cell>
          <cell r="L227">
            <v>56869</v>
          </cell>
          <cell r="M227">
            <v>5440579.1100000003</v>
          </cell>
          <cell r="N227">
            <v>631.50002366666695</v>
          </cell>
          <cell r="O227">
            <v>10</v>
          </cell>
          <cell r="P227">
            <v>100</v>
          </cell>
          <cell r="Q227">
            <v>140.19999999999999</v>
          </cell>
          <cell r="R227">
            <v>142.1</v>
          </cell>
          <cell r="S227">
            <v>50</v>
          </cell>
          <cell r="T227" t="str">
            <v>ГКВО-6</v>
          </cell>
        </row>
        <row r="228">
          <cell r="A228" t="str">
            <v>KZ97K3012992</v>
          </cell>
          <cell r="B228" t="str">
            <v>349/n</v>
          </cell>
          <cell r="C228">
            <v>36474</v>
          </cell>
          <cell r="D228">
            <v>36524</v>
          </cell>
          <cell r="E228">
            <v>49</v>
          </cell>
          <cell r="F228">
            <v>98.16</v>
          </cell>
          <cell r="G228">
            <v>98.16</v>
          </cell>
          <cell r="H228">
            <v>13.924787518919601</v>
          </cell>
          <cell r="I228">
            <v>200000000</v>
          </cell>
          <cell r="J228">
            <v>5994613</v>
          </cell>
          <cell r="K228">
            <v>587669374.24000001</v>
          </cell>
          <cell r="L228">
            <v>5574303</v>
          </cell>
          <cell r="M228">
            <v>547173582.48000002</v>
          </cell>
          <cell r="N228">
            <v>293.83468712000001</v>
          </cell>
          <cell r="O228">
            <v>7</v>
          </cell>
          <cell r="P228">
            <v>100</v>
          </cell>
          <cell r="S228">
            <v>60</v>
          </cell>
          <cell r="T228" t="str">
            <v>Ноты-49</v>
          </cell>
        </row>
        <row r="229">
          <cell r="A229" t="str">
            <v>KZ8LK0312993</v>
          </cell>
          <cell r="B229" t="str">
            <v>17/$n</v>
          </cell>
          <cell r="C229">
            <v>36475</v>
          </cell>
          <cell r="D229">
            <v>36497</v>
          </cell>
          <cell r="E229">
            <v>21</v>
          </cell>
          <cell r="F229">
            <v>98.97</v>
          </cell>
          <cell r="G229">
            <v>98.83</v>
          </cell>
          <cell r="H229">
            <v>29.14</v>
          </cell>
          <cell r="I229">
            <v>2000000</v>
          </cell>
          <cell r="J229">
            <v>17755548</v>
          </cell>
          <cell r="K229">
            <v>1753972058.4000001</v>
          </cell>
          <cell r="L229">
            <v>11151364</v>
          </cell>
          <cell r="M229">
            <v>1103636110.9000001</v>
          </cell>
          <cell r="N229">
            <v>175.4</v>
          </cell>
          <cell r="O229">
            <v>12</v>
          </cell>
          <cell r="P229">
            <v>100</v>
          </cell>
          <cell r="S229">
            <v>60</v>
          </cell>
          <cell r="T229" t="str">
            <v>ВНоты-28</v>
          </cell>
        </row>
        <row r="230">
          <cell r="A230" t="str">
            <v>KZ8SK1012993</v>
          </cell>
          <cell r="B230" t="str">
            <v>350/n</v>
          </cell>
          <cell r="C230">
            <v>36476</v>
          </cell>
          <cell r="D230">
            <v>36504</v>
          </cell>
          <cell r="E230">
            <v>28</v>
          </cell>
          <cell r="F230">
            <v>98.99</v>
          </cell>
          <cell r="G230">
            <v>98.99</v>
          </cell>
          <cell r="H230">
            <v>13.263966057177599</v>
          </cell>
          <cell r="I230">
            <v>200000000</v>
          </cell>
          <cell r="J230">
            <v>13958197</v>
          </cell>
          <cell r="K230">
            <v>1381613466.6800001</v>
          </cell>
          <cell r="L230">
            <v>12945047</v>
          </cell>
          <cell r="M230">
            <v>1281430202.53</v>
          </cell>
          <cell r="N230">
            <v>690.80673334000005</v>
          </cell>
          <cell r="O230">
            <v>7</v>
          </cell>
          <cell r="P230">
            <v>100</v>
          </cell>
          <cell r="Q230">
            <v>50</v>
          </cell>
          <cell r="R230">
            <v>30</v>
          </cell>
          <cell r="S230">
            <v>60</v>
          </cell>
          <cell r="T230" t="str">
            <v>Ноты-28</v>
          </cell>
        </row>
        <row r="231">
          <cell r="A231" t="str">
            <v>KZ43L1702A06</v>
          </cell>
          <cell r="B231" t="str">
            <v>248/3</v>
          </cell>
          <cell r="C231">
            <v>36479</v>
          </cell>
          <cell r="D231">
            <v>36573</v>
          </cell>
          <cell r="E231">
            <v>94</v>
          </cell>
          <cell r="F231">
            <v>96.23</v>
          </cell>
          <cell r="G231">
            <v>96.22</v>
          </cell>
          <cell r="H231">
            <v>15.670788735321601</v>
          </cell>
          <cell r="I231">
            <v>400000000</v>
          </cell>
          <cell r="J231">
            <v>4718240</v>
          </cell>
          <cell r="K231">
            <v>451304938.10000002</v>
          </cell>
          <cell r="L231">
            <v>2637130</v>
          </cell>
          <cell r="M231">
            <v>253768941.40000001</v>
          </cell>
          <cell r="N231">
            <v>112.826234525</v>
          </cell>
          <cell r="O231">
            <v>7</v>
          </cell>
          <cell r="P231">
            <v>100</v>
          </cell>
          <cell r="Q231">
            <v>50</v>
          </cell>
          <cell r="R231">
            <v>30</v>
          </cell>
          <cell r="S231">
            <v>50</v>
          </cell>
          <cell r="T231" t="str">
            <v>ГКО-3</v>
          </cell>
        </row>
        <row r="232">
          <cell r="A232" t="str">
            <v>KZ46L1805A09</v>
          </cell>
          <cell r="B232" t="str">
            <v>22/6B</v>
          </cell>
          <cell r="C232">
            <v>36480</v>
          </cell>
          <cell r="D232">
            <v>36664</v>
          </cell>
          <cell r="E232">
            <v>184</v>
          </cell>
          <cell r="F232">
            <v>95.67</v>
          </cell>
          <cell r="G232">
            <v>95.67</v>
          </cell>
          <cell r="H232">
            <v>9.0519494094282393</v>
          </cell>
          <cell r="I232">
            <v>3000000</v>
          </cell>
          <cell r="J232">
            <v>62944</v>
          </cell>
          <cell r="K232">
            <v>6007647.5199999996</v>
          </cell>
          <cell r="L232">
            <v>35014</v>
          </cell>
          <cell r="M232">
            <v>3349789.38</v>
          </cell>
          <cell r="N232">
            <v>200.254917333333</v>
          </cell>
          <cell r="O232">
            <v>8</v>
          </cell>
          <cell r="P232">
            <v>100</v>
          </cell>
          <cell r="Q232">
            <v>139.80000000000001</v>
          </cell>
          <cell r="R232">
            <v>142.4</v>
          </cell>
          <cell r="S232">
            <v>50</v>
          </cell>
          <cell r="T232" t="str">
            <v>ГКВО-6</v>
          </cell>
        </row>
        <row r="233">
          <cell r="A233" t="str">
            <v>KZ95K2312991</v>
          </cell>
          <cell r="B233" t="str">
            <v>351/n</v>
          </cell>
          <cell r="C233">
            <v>36481</v>
          </cell>
          <cell r="D233">
            <v>36517</v>
          </cell>
          <cell r="E233">
            <v>35</v>
          </cell>
          <cell r="F233">
            <v>98.73</v>
          </cell>
          <cell r="G233">
            <v>98.69</v>
          </cell>
          <cell r="H233">
            <v>13.3778993213815</v>
          </cell>
          <cell r="I233">
            <v>200000000</v>
          </cell>
          <cell r="J233">
            <v>7975309</v>
          </cell>
          <cell r="K233">
            <v>786629274.15999997</v>
          </cell>
          <cell r="L233">
            <v>6766491</v>
          </cell>
          <cell r="M233">
            <v>668041624.21000004</v>
          </cell>
          <cell r="N233">
            <v>393.31463708000001</v>
          </cell>
          <cell r="O233" t="str">
            <v>н/д</v>
          </cell>
          <cell r="P233">
            <v>100</v>
          </cell>
          <cell r="S233">
            <v>60</v>
          </cell>
          <cell r="T233" t="str">
            <v>Ноты-35</v>
          </cell>
        </row>
        <row r="234">
          <cell r="A234" t="str">
            <v>KZ43L1802A05</v>
          </cell>
          <cell r="B234" t="str">
            <v>249/3</v>
          </cell>
          <cell r="C234">
            <v>36482</v>
          </cell>
          <cell r="D234">
            <v>36574</v>
          </cell>
          <cell r="E234">
            <v>92</v>
          </cell>
          <cell r="F234">
            <v>96.23</v>
          </cell>
          <cell r="G234">
            <v>96.2</v>
          </cell>
          <cell r="H234">
            <v>15.670788735321601</v>
          </cell>
          <cell r="I234">
            <v>500000000</v>
          </cell>
          <cell r="J234">
            <v>16950023</v>
          </cell>
          <cell r="K234">
            <v>1625544008.5899999</v>
          </cell>
          <cell r="L234">
            <v>11687823</v>
          </cell>
          <cell r="M234">
            <v>1124690664.5899999</v>
          </cell>
          <cell r="N234">
            <v>325.108801718</v>
          </cell>
          <cell r="O234">
            <v>9</v>
          </cell>
          <cell r="P234">
            <v>100</v>
          </cell>
          <cell r="Q234">
            <v>30</v>
          </cell>
          <cell r="R234">
            <v>30</v>
          </cell>
          <cell r="S234">
            <v>50</v>
          </cell>
          <cell r="T234" t="str">
            <v>ГКО-3</v>
          </cell>
        </row>
        <row r="235">
          <cell r="A235" t="str">
            <v>KZ46L1905A08</v>
          </cell>
          <cell r="B235" t="str">
            <v>110/6</v>
          </cell>
          <cell r="C235">
            <v>36483</v>
          </cell>
          <cell r="D235">
            <v>36665</v>
          </cell>
          <cell r="E235">
            <v>182</v>
          </cell>
          <cell r="F235">
            <v>92.38</v>
          </cell>
          <cell r="G235">
            <v>92.38</v>
          </cell>
          <cell r="H235">
            <v>16.497077289456598</v>
          </cell>
          <cell r="I235">
            <v>500000000</v>
          </cell>
          <cell r="J235">
            <v>5390942</v>
          </cell>
          <cell r="K235">
            <v>493936561.95999998</v>
          </cell>
          <cell r="L235">
            <v>4380942</v>
          </cell>
          <cell r="M235">
            <v>404711421.95999998</v>
          </cell>
          <cell r="N235">
            <v>98.787312392000004</v>
          </cell>
          <cell r="O235">
            <v>5</v>
          </cell>
          <cell r="P235">
            <v>100</v>
          </cell>
          <cell r="Q235">
            <v>50</v>
          </cell>
          <cell r="R235">
            <v>15</v>
          </cell>
          <cell r="S235">
            <v>50</v>
          </cell>
          <cell r="T235" t="str">
            <v>ГКО-6</v>
          </cell>
        </row>
        <row r="236">
          <cell r="A236" t="str">
            <v>KZ46L2505A00</v>
          </cell>
          <cell r="B236" t="str">
            <v>23/6B</v>
          </cell>
          <cell r="C236">
            <v>36486</v>
          </cell>
          <cell r="D236">
            <v>36671</v>
          </cell>
          <cell r="E236">
            <v>185</v>
          </cell>
          <cell r="F236">
            <v>95.67</v>
          </cell>
          <cell r="G236">
            <v>95.67</v>
          </cell>
          <cell r="H236">
            <v>9.0024852050051294</v>
          </cell>
          <cell r="I236">
            <v>3000000</v>
          </cell>
          <cell r="J236">
            <v>86115</v>
          </cell>
          <cell r="K236">
            <v>8212873.9000000004</v>
          </cell>
          <cell r="L236">
            <v>55270</v>
          </cell>
          <cell r="M236">
            <v>5287680.9000000004</v>
          </cell>
          <cell r="N236">
            <v>273.76246333333302</v>
          </cell>
          <cell r="O236">
            <v>7</v>
          </cell>
          <cell r="P236">
            <v>100</v>
          </cell>
          <cell r="Q236">
            <v>138.19999999999999</v>
          </cell>
          <cell r="R236">
            <v>142.4</v>
          </cell>
          <cell r="S236">
            <v>50</v>
          </cell>
          <cell r="T236" t="str">
            <v>ГКВО-6</v>
          </cell>
        </row>
        <row r="237">
          <cell r="A237" t="str">
            <v>KZ49L2408A05</v>
          </cell>
          <cell r="B237" t="str">
            <v>1/9B</v>
          </cell>
          <cell r="C237">
            <v>36487</v>
          </cell>
          <cell r="D237">
            <v>36762</v>
          </cell>
          <cell r="E237">
            <v>275</v>
          </cell>
          <cell r="F237">
            <v>93.22</v>
          </cell>
          <cell r="G237">
            <v>93.22</v>
          </cell>
          <cell r="H237">
            <v>9.6974898090538506</v>
          </cell>
          <cell r="I237">
            <v>2000000</v>
          </cell>
          <cell r="J237">
            <v>84557</v>
          </cell>
          <cell r="K237">
            <v>7816283.8300000001</v>
          </cell>
          <cell r="L237">
            <v>63752</v>
          </cell>
          <cell r="M237">
            <v>5942961.4400000004</v>
          </cell>
          <cell r="N237">
            <v>390.81419149999999</v>
          </cell>
          <cell r="O237">
            <v>5</v>
          </cell>
          <cell r="P237">
            <v>100</v>
          </cell>
          <cell r="Q237">
            <v>138.19999999999999</v>
          </cell>
          <cell r="R237">
            <v>142.65</v>
          </cell>
          <cell r="S237">
            <v>50</v>
          </cell>
          <cell r="T237" t="str">
            <v>ГКВО-9</v>
          </cell>
        </row>
        <row r="238">
          <cell r="A238" t="str">
            <v>KZ97K1301A07</v>
          </cell>
          <cell r="B238" t="str">
            <v>352/n</v>
          </cell>
          <cell r="C238">
            <v>36488</v>
          </cell>
          <cell r="D238">
            <v>36538</v>
          </cell>
          <cell r="E238">
            <v>49</v>
          </cell>
          <cell r="F238">
            <v>98.2</v>
          </cell>
          <cell r="G238">
            <v>98.18</v>
          </cell>
          <cell r="H238">
            <v>13.6165260401513</v>
          </cell>
          <cell r="I238">
            <v>300000000</v>
          </cell>
          <cell r="J238">
            <v>21891372</v>
          </cell>
          <cell r="K238">
            <v>2149252254.2800002</v>
          </cell>
          <cell r="L238">
            <v>15025417</v>
          </cell>
          <cell r="M238">
            <v>1475483199.3699999</v>
          </cell>
          <cell r="N238">
            <v>716.41741809333303</v>
          </cell>
          <cell r="O238">
            <v>0</v>
          </cell>
          <cell r="P238">
            <v>100</v>
          </cell>
          <cell r="Q238">
            <v>50</v>
          </cell>
          <cell r="R238">
            <v>15</v>
          </cell>
          <cell r="S238">
            <v>60</v>
          </cell>
          <cell r="T238" t="str">
            <v>Ноты-49</v>
          </cell>
        </row>
        <row r="239">
          <cell r="A239" t="str">
            <v>KZ43L2502A06</v>
          </cell>
          <cell r="B239" t="str">
            <v>250/3</v>
          </cell>
          <cell r="C239">
            <v>36489</v>
          </cell>
          <cell r="D239">
            <v>36581</v>
          </cell>
          <cell r="E239">
            <v>92</v>
          </cell>
          <cell r="F239">
            <v>96.24</v>
          </cell>
          <cell r="G239">
            <v>96.23</v>
          </cell>
          <cell r="H239">
            <v>15.6275976724855</v>
          </cell>
          <cell r="I239">
            <v>500000000</v>
          </cell>
          <cell r="J239">
            <v>26602838</v>
          </cell>
          <cell r="K239">
            <v>2555693106.5700002</v>
          </cell>
          <cell r="L239">
            <v>16642838</v>
          </cell>
          <cell r="M239">
            <v>1601707466.5699999</v>
          </cell>
          <cell r="N239">
            <v>511.13862131399998</v>
          </cell>
          <cell r="O239">
            <v>10</v>
          </cell>
          <cell r="P239">
            <v>100</v>
          </cell>
          <cell r="S239">
            <v>50</v>
          </cell>
          <cell r="T239" t="str">
            <v>ГКО-3</v>
          </cell>
        </row>
        <row r="240">
          <cell r="A240" t="str">
            <v>KZ32L3105A08</v>
          </cell>
          <cell r="B240" t="str">
            <v>2/6i</v>
          </cell>
          <cell r="C240">
            <v>36490</v>
          </cell>
          <cell r="D240">
            <v>36677</v>
          </cell>
          <cell r="E240">
            <v>182</v>
          </cell>
          <cell r="F240">
            <v>98.88</v>
          </cell>
          <cell r="G240">
            <v>98.77</v>
          </cell>
          <cell r="H240">
            <v>31.71521036</v>
          </cell>
          <cell r="I240">
            <v>400000000</v>
          </cell>
          <cell r="J240">
            <v>8743200</v>
          </cell>
          <cell r="K240">
            <v>864215047.60000002</v>
          </cell>
          <cell r="L240">
            <v>6898531</v>
          </cell>
          <cell r="M240">
            <v>682112699.29999995</v>
          </cell>
          <cell r="N240">
            <v>115.228673</v>
          </cell>
          <cell r="O240">
            <v>11</v>
          </cell>
          <cell r="P240">
            <v>1000</v>
          </cell>
          <cell r="S240">
            <v>50</v>
          </cell>
          <cell r="T240" t="str">
            <v>ГИКО-6</v>
          </cell>
        </row>
        <row r="241">
          <cell r="A241" t="str">
            <v>KZ46L3005A03</v>
          </cell>
          <cell r="B241" t="str">
            <v>24/6B</v>
          </cell>
          <cell r="C241">
            <v>36493</v>
          </cell>
          <cell r="D241">
            <v>36676</v>
          </cell>
          <cell r="E241">
            <v>183</v>
          </cell>
          <cell r="F241">
            <v>95.35</v>
          </cell>
          <cell r="G241">
            <v>95.35</v>
          </cell>
          <cell r="H241">
            <v>9.7535395909806102</v>
          </cell>
          <cell r="I241">
            <v>3000000</v>
          </cell>
          <cell r="J241">
            <v>57635</v>
          </cell>
          <cell r="K241">
            <v>5483174.0999999996</v>
          </cell>
          <cell r="L241">
            <v>55035</v>
          </cell>
          <cell r="M241">
            <v>5247587.25</v>
          </cell>
          <cell r="N241">
            <v>182.77247</v>
          </cell>
          <cell r="O241">
            <v>7</v>
          </cell>
          <cell r="P241">
            <v>100</v>
          </cell>
          <cell r="Q241">
            <v>138</v>
          </cell>
          <cell r="R241">
            <v>142.35</v>
          </cell>
          <cell r="S241">
            <v>50</v>
          </cell>
          <cell r="T241" t="str">
            <v>ГКВО-6</v>
          </cell>
        </row>
        <row r="242">
          <cell r="A242" t="str">
            <v>KZ43L2902A02</v>
          </cell>
          <cell r="B242" t="str">
            <v>251/3</v>
          </cell>
          <cell r="C242">
            <v>36494</v>
          </cell>
          <cell r="D242">
            <v>36585</v>
          </cell>
          <cell r="E242">
            <v>91</v>
          </cell>
          <cell r="F242">
            <v>96.24</v>
          </cell>
          <cell r="G242">
            <v>96.22</v>
          </cell>
          <cell r="H242">
            <v>15.6275976724855</v>
          </cell>
          <cell r="I242">
            <v>500000000</v>
          </cell>
          <cell r="J242">
            <v>11068726</v>
          </cell>
          <cell r="K242">
            <v>1065000737.29</v>
          </cell>
          <cell r="L242">
            <v>7866692</v>
          </cell>
          <cell r="M242">
            <v>757078160.85000002</v>
          </cell>
          <cell r="N242">
            <v>213.00014745799999</v>
          </cell>
          <cell r="O242">
            <v>11</v>
          </cell>
          <cell r="P242">
            <v>100</v>
          </cell>
          <cell r="S242">
            <v>50</v>
          </cell>
          <cell r="T242" t="str">
            <v>ГКО-3</v>
          </cell>
        </row>
        <row r="243">
          <cell r="A243" t="str">
            <v>KZ97K2001A08</v>
          </cell>
          <cell r="B243" t="str">
            <v>353/n</v>
          </cell>
          <cell r="C243">
            <v>36495</v>
          </cell>
          <cell r="D243">
            <v>36545</v>
          </cell>
          <cell r="E243">
            <v>49</v>
          </cell>
          <cell r="F243">
            <v>98.21</v>
          </cell>
          <cell r="G243">
            <v>98.21</v>
          </cell>
          <cell r="H243">
            <v>13.5394999054505</v>
          </cell>
          <cell r="I243">
            <v>300000000</v>
          </cell>
          <cell r="J243">
            <v>13330778</v>
          </cell>
          <cell r="K243">
            <v>1308542981.8599999</v>
          </cell>
          <cell r="L243">
            <v>3965185</v>
          </cell>
          <cell r="M243">
            <v>389420818.5</v>
          </cell>
          <cell r="N243">
            <v>436.18099395333297</v>
          </cell>
          <cell r="O243" t="str">
            <v>н/д</v>
          </cell>
          <cell r="P243">
            <v>100</v>
          </cell>
          <cell r="Q243">
            <v>50</v>
          </cell>
          <cell r="R243">
            <v>15</v>
          </cell>
          <cell r="S243">
            <v>60</v>
          </cell>
          <cell r="T243" t="str">
            <v>Ноты-49</v>
          </cell>
        </row>
        <row r="244">
          <cell r="A244" t="str">
            <v>KZ43L0303A01</v>
          </cell>
          <cell r="B244" t="str">
            <v>252/3</v>
          </cell>
          <cell r="C244">
            <v>36496</v>
          </cell>
          <cell r="D244">
            <v>36588</v>
          </cell>
          <cell r="E244">
            <v>92</v>
          </cell>
          <cell r="F244">
            <v>96.24</v>
          </cell>
          <cell r="G244">
            <v>96.21</v>
          </cell>
          <cell r="H244">
            <v>15.6275976724855</v>
          </cell>
          <cell r="I244">
            <v>500000000</v>
          </cell>
          <cell r="J244">
            <v>26412011</v>
          </cell>
          <cell r="K244">
            <v>2541190754.8000002</v>
          </cell>
          <cell r="L244">
            <v>19013954</v>
          </cell>
          <cell r="M244">
            <v>1829873695.6400001</v>
          </cell>
          <cell r="N244">
            <v>508.23815095999998</v>
          </cell>
          <cell r="O244" t="str">
            <v>н/д</v>
          </cell>
          <cell r="P244">
            <v>100</v>
          </cell>
          <cell r="S244">
            <v>50</v>
          </cell>
          <cell r="T244" t="str">
            <v>ГКО-3</v>
          </cell>
        </row>
        <row r="245">
          <cell r="A245" t="str">
            <v>KZ46L0206A06</v>
          </cell>
          <cell r="B245" t="str">
            <v>111/6</v>
          </cell>
          <cell r="C245">
            <v>36497</v>
          </cell>
          <cell r="D245">
            <v>36679</v>
          </cell>
          <cell r="E245">
            <v>182</v>
          </cell>
          <cell r="F245">
            <v>92.38</v>
          </cell>
          <cell r="G245">
            <v>92.38</v>
          </cell>
          <cell r="H245">
            <v>16.497077289456598</v>
          </cell>
          <cell r="I245">
            <v>500000000</v>
          </cell>
          <cell r="J245">
            <v>10025616</v>
          </cell>
          <cell r="K245">
            <v>925626731.08000004</v>
          </cell>
          <cell r="L245">
            <v>8965616</v>
          </cell>
          <cell r="M245">
            <v>828243606.08000004</v>
          </cell>
          <cell r="N245">
            <v>185.125346216</v>
          </cell>
          <cell r="O245">
            <v>6</v>
          </cell>
          <cell r="P245">
            <v>100</v>
          </cell>
          <cell r="S245">
            <v>50</v>
          </cell>
          <cell r="T245" t="str">
            <v>ГКО-6</v>
          </cell>
        </row>
        <row r="246">
          <cell r="A246" t="str">
            <v>KZ46L0806A00</v>
          </cell>
          <cell r="B246" t="str">
            <v>25/6B</v>
          </cell>
          <cell r="C246">
            <v>36500</v>
          </cell>
          <cell r="D246">
            <v>36685</v>
          </cell>
          <cell r="E246">
            <v>185</v>
          </cell>
          <cell r="F246">
            <v>95.35</v>
          </cell>
          <cell r="G246">
            <v>95.35</v>
          </cell>
          <cell r="H246">
            <v>9.7535395909806102</v>
          </cell>
          <cell r="I246">
            <v>3000000</v>
          </cell>
          <cell r="J246">
            <v>34589</v>
          </cell>
          <cell r="K246">
            <v>3287675.66</v>
          </cell>
          <cell r="L246">
            <v>27568</v>
          </cell>
          <cell r="M246">
            <v>2628637.2799999998</v>
          </cell>
          <cell r="N246">
            <v>109.589188666667</v>
          </cell>
          <cell r="O246">
            <v>6</v>
          </cell>
          <cell r="P246">
            <v>100</v>
          </cell>
          <cell r="Q246">
            <v>138.35</v>
          </cell>
          <cell r="R246">
            <v>142.44999999999999</v>
          </cell>
          <cell r="S246">
            <v>50</v>
          </cell>
          <cell r="T246" t="str">
            <v>ГКВО-6</v>
          </cell>
        </row>
        <row r="247">
          <cell r="A247" t="str">
            <v>KZ43L0903A05</v>
          </cell>
          <cell r="B247" t="str">
            <v>253/3</v>
          </cell>
          <cell r="C247">
            <v>36501</v>
          </cell>
          <cell r="D247">
            <v>36594</v>
          </cell>
          <cell r="E247">
            <v>92</v>
          </cell>
          <cell r="F247">
            <v>96.24</v>
          </cell>
          <cell r="G247">
            <v>96.23</v>
          </cell>
          <cell r="H247">
            <v>15.6275976724855</v>
          </cell>
          <cell r="I247">
            <v>500000000</v>
          </cell>
          <cell r="J247">
            <v>13303546</v>
          </cell>
          <cell r="K247">
            <v>1278895037.1600001</v>
          </cell>
          <cell r="L247">
            <v>10772414</v>
          </cell>
          <cell r="M247">
            <v>1036771073.36</v>
          </cell>
          <cell r="N247">
            <v>255.77900743199999</v>
          </cell>
          <cell r="O247">
            <v>8</v>
          </cell>
          <cell r="P247">
            <v>100</v>
          </cell>
          <cell r="Q247">
            <v>50</v>
          </cell>
          <cell r="R247">
            <v>15</v>
          </cell>
          <cell r="S247">
            <v>50</v>
          </cell>
          <cell r="T247" t="str">
            <v>ГКО-3</v>
          </cell>
        </row>
        <row r="248">
          <cell r="A248" t="str">
            <v>KZ95K1301A09</v>
          </cell>
          <cell r="B248" t="str">
            <v>354/n</v>
          </cell>
          <cell r="C248">
            <v>36502</v>
          </cell>
          <cell r="D248">
            <v>36538</v>
          </cell>
          <cell r="E248">
            <v>35</v>
          </cell>
          <cell r="F248">
            <v>98.73</v>
          </cell>
          <cell r="G248">
            <v>98.7</v>
          </cell>
          <cell r="H248">
            <v>13.3778993213815</v>
          </cell>
          <cell r="I248">
            <v>300000000</v>
          </cell>
          <cell r="J248">
            <v>6326586</v>
          </cell>
          <cell r="K248">
            <v>624132444.96000004</v>
          </cell>
          <cell r="L248">
            <v>5402404</v>
          </cell>
          <cell r="M248">
            <v>533374136.06</v>
          </cell>
          <cell r="N248">
            <v>208.04414832000001</v>
          </cell>
          <cell r="O248" t="str">
            <v>н/д</v>
          </cell>
          <cell r="P248">
            <v>100</v>
          </cell>
          <cell r="S248">
            <v>60</v>
          </cell>
          <cell r="T248" t="str">
            <v>Ноты-35</v>
          </cell>
        </row>
        <row r="249">
          <cell r="A249" t="str">
            <v>KZ43L1003A02</v>
          </cell>
          <cell r="B249" t="str">
            <v>254/3</v>
          </cell>
          <cell r="C249">
            <v>36503</v>
          </cell>
          <cell r="D249">
            <v>36595</v>
          </cell>
          <cell r="E249">
            <v>92</v>
          </cell>
          <cell r="F249">
            <v>96.24</v>
          </cell>
          <cell r="G249">
            <v>96.24</v>
          </cell>
          <cell r="H249">
            <v>15.6275976724855</v>
          </cell>
          <cell r="I249">
            <v>500000000</v>
          </cell>
          <cell r="J249">
            <v>23987182</v>
          </cell>
          <cell r="K249">
            <v>2307145125.6700001</v>
          </cell>
          <cell r="L249">
            <v>9841765</v>
          </cell>
          <cell r="M249">
            <v>947171463.60000002</v>
          </cell>
          <cell r="N249">
            <v>461.42902513400003</v>
          </cell>
          <cell r="O249">
            <v>11</v>
          </cell>
          <cell r="P249">
            <v>100</v>
          </cell>
          <cell r="S249">
            <v>50</v>
          </cell>
          <cell r="T249" t="str">
            <v>ГКО-3</v>
          </cell>
        </row>
        <row r="250">
          <cell r="A250" t="str">
            <v>KZ46L0906A09</v>
          </cell>
          <cell r="B250" t="str">
            <v>112/6</v>
          </cell>
          <cell r="C250">
            <v>36504</v>
          </cell>
          <cell r="D250">
            <v>36553</v>
          </cell>
          <cell r="E250">
            <v>49</v>
          </cell>
          <cell r="F250">
            <v>92.38</v>
          </cell>
          <cell r="G250">
            <v>92.38</v>
          </cell>
          <cell r="H250">
            <v>16.5007886679245</v>
          </cell>
          <cell r="I250">
            <v>500000000</v>
          </cell>
          <cell r="J250">
            <v>20947846</v>
          </cell>
          <cell r="K250">
            <v>1934939113.48</v>
          </cell>
          <cell r="L250">
            <v>20837846</v>
          </cell>
          <cell r="M250">
            <v>1925000213.48</v>
          </cell>
          <cell r="N250">
            <v>386.98782269600002</v>
          </cell>
          <cell r="O250">
            <v>4</v>
          </cell>
          <cell r="P250">
            <v>94.432000000000002</v>
          </cell>
          <cell r="Q250">
            <v>30</v>
          </cell>
          <cell r="R250">
            <v>30</v>
          </cell>
          <cell r="S250">
            <v>50</v>
          </cell>
          <cell r="T250" t="str">
            <v>ГКО-6</v>
          </cell>
        </row>
        <row r="251">
          <cell r="A251" t="str">
            <v>KZ46L1406A02</v>
          </cell>
          <cell r="B251" t="str">
            <v>26/6B</v>
          </cell>
          <cell r="C251">
            <v>36507</v>
          </cell>
          <cell r="D251">
            <v>36691</v>
          </cell>
          <cell r="E251">
            <v>184</v>
          </cell>
          <cell r="F251">
            <v>94.76</v>
          </cell>
          <cell r="G251">
            <v>94.57</v>
          </cell>
          <cell r="H251">
            <v>22.11903757</v>
          </cell>
          <cell r="I251">
            <v>4000000</v>
          </cell>
          <cell r="J251">
            <v>12698101</v>
          </cell>
          <cell r="K251">
            <v>1198663360</v>
          </cell>
          <cell r="L251">
            <v>5276625</v>
          </cell>
          <cell r="M251">
            <v>500000013.39999998</v>
          </cell>
          <cell r="N251">
            <v>239.73267200000001</v>
          </cell>
          <cell r="O251">
            <v>7</v>
          </cell>
          <cell r="P251">
            <v>100</v>
          </cell>
          <cell r="Q251">
            <v>50</v>
          </cell>
          <cell r="R251">
            <v>15</v>
          </cell>
          <cell r="S251">
            <v>50</v>
          </cell>
          <cell r="T251" t="str">
            <v>ГКВО-6</v>
          </cell>
        </row>
        <row r="252">
          <cell r="A252" t="str">
            <v>KZ46L1306A03</v>
          </cell>
          <cell r="B252" t="str">
            <v>113/6</v>
          </cell>
          <cell r="C252">
            <v>36508</v>
          </cell>
          <cell r="D252">
            <v>36690</v>
          </cell>
          <cell r="E252">
            <v>182</v>
          </cell>
          <cell r="F252">
            <v>92.37</v>
          </cell>
          <cell r="G252">
            <v>92.36</v>
          </cell>
          <cell r="H252">
            <v>16.520515318826401</v>
          </cell>
          <cell r="I252">
            <v>500000000</v>
          </cell>
          <cell r="J252">
            <v>10789914</v>
          </cell>
          <cell r="K252">
            <v>992431871.10000002</v>
          </cell>
          <cell r="L252">
            <v>6830414</v>
          </cell>
          <cell r="M252">
            <v>630900014.17999995</v>
          </cell>
          <cell r="N252">
            <v>198.48637421999999</v>
          </cell>
          <cell r="O252">
            <v>7</v>
          </cell>
          <cell r="P252">
            <v>100</v>
          </cell>
          <cell r="S252">
            <v>50</v>
          </cell>
          <cell r="T252" t="str">
            <v>ГКО-6</v>
          </cell>
        </row>
        <row r="253">
          <cell r="A253" t="str">
            <v>KZ43L1503A07</v>
          </cell>
          <cell r="B253" t="str">
            <v>255/3</v>
          </cell>
          <cell r="C253">
            <v>36509</v>
          </cell>
          <cell r="D253">
            <v>36600</v>
          </cell>
          <cell r="E253">
            <v>91</v>
          </cell>
          <cell r="F253">
            <v>96.24</v>
          </cell>
          <cell r="G253">
            <v>96.23</v>
          </cell>
          <cell r="H253">
            <v>15.6275976724855</v>
          </cell>
          <cell r="I253">
            <v>500000000</v>
          </cell>
          <cell r="J253">
            <v>3429434</v>
          </cell>
          <cell r="K253">
            <v>329851351.95999998</v>
          </cell>
          <cell r="L253">
            <v>1976804</v>
          </cell>
          <cell r="M253">
            <v>190251201.96000001</v>
          </cell>
          <cell r="N253">
            <v>65.970270392000003</v>
          </cell>
          <cell r="O253">
            <v>8</v>
          </cell>
          <cell r="P253">
            <v>100</v>
          </cell>
          <cell r="S253">
            <v>50</v>
          </cell>
          <cell r="T253" t="str">
            <v>ГКО-3</v>
          </cell>
        </row>
        <row r="254">
          <cell r="A254" t="str">
            <v>KZ46L2206A02</v>
          </cell>
          <cell r="B254" t="str">
            <v>114/6</v>
          </cell>
          <cell r="C254">
            <v>36514</v>
          </cell>
          <cell r="D254">
            <v>36573</v>
          </cell>
          <cell r="E254">
            <v>59</v>
          </cell>
          <cell r="F254">
            <v>92.37</v>
          </cell>
          <cell r="G254">
            <v>92.37</v>
          </cell>
          <cell r="H254">
            <v>16.536754357475299</v>
          </cell>
          <cell r="I254">
            <v>500000000</v>
          </cell>
          <cell r="J254">
            <v>37493078</v>
          </cell>
          <cell r="K254">
            <v>3461358164.8600001</v>
          </cell>
          <cell r="L254">
            <v>36578078</v>
          </cell>
          <cell r="M254">
            <v>3378717064.8600001</v>
          </cell>
          <cell r="N254">
            <v>692.27163297200002</v>
          </cell>
          <cell r="O254">
            <v>8</v>
          </cell>
          <cell r="P254">
            <v>94.72</v>
          </cell>
          <cell r="Q254">
            <v>50</v>
          </cell>
          <cell r="R254">
            <v>15</v>
          </cell>
          <cell r="S254">
            <v>50</v>
          </cell>
          <cell r="T254" t="str">
            <v>ГКО-6</v>
          </cell>
        </row>
        <row r="255">
          <cell r="A255" t="str">
            <v>KZ43L2303A07</v>
          </cell>
          <cell r="B255" t="str">
            <v>256/3</v>
          </cell>
          <cell r="C255">
            <v>36515</v>
          </cell>
          <cell r="D255">
            <v>36608</v>
          </cell>
          <cell r="E255">
            <v>92</v>
          </cell>
          <cell r="F255">
            <v>96.24</v>
          </cell>
          <cell r="G255">
            <v>96.24</v>
          </cell>
          <cell r="H255">
            <v>15.6275976724855</v>
          </cell>
          <cell r="I255">
            <v>500000000</v>
          </cell>
          <cell r="J255">
            <v>20633226</v>
          </cell>
          <cell r="K255">
            <v>1985490884.8800001</v>
          </cell>
          <cell r="L255">
            <v>17137690</v>
          </cell>
          <cell r="M255">
            <v>1649334285.5999999</v>
          </cell>
          <cell r="N255">
            <v>397.09817697599999</v>
          </cell>
          <cell r="O255">
            <v>10</v>
          </cell>
          <cell r="P255">
            <v>100</v>
          </cell>
          <cell r="S255">
            <v>50</v>
          </cell>
          <cell r="T255" t="str">
            <v>ГКО-3</v>
          </cell>
        </row>
        <row r="256">
          <cell r="A256" t="str">
            <v>KZ46L2106A03</v>
          </cell>
          <cell r="B256" t="str">
            <v>115/6</v>
          </cell>
          <cell r="C256">
            <v>36516</v>
          </cell>
          <cell r="D256">
            <v>36573</v>
          </cell>
          <cell r="E256">
            <v>57</v>
          </cell>
          <cell r="F256">
            <v>92.37</v>
          </cell>
          <cell r="G256">
            <v>92.36</v>
          </cell>
          <cell r="H256">
            <v>16.523174342698798</v>
          </cell>
          <cell r="I256">
            <v>500000000</v>
          </cell>
          <cell r="J256">
            <v>33583013</v>
          </cell>
          <cell r="K256">
            <v>3100103710.8099999</v>
          </cell>
          <cell r="L256">
            <v>32983013</v>
          </cell>
          <cell r="M256">
            <v>3046535210.8099999</v>
          </cell>
          <cell r="N256">
            <v>620.02074216200003</v>
          </cell>
          <cell r="O256">
            <v>6</v>
          </cell>
          <cell r="P256">
            <v>94.76</v>
          </cell>
          <cell r="S256">
            <v>50</v>
          </cell>
          <cell r="T256" t="str">
            <v>ГКО-6</v>
          </cell>
        </row>
        <row r="257">
          <cell r="A257" t="str">
            <v>KZ4CL2212A09</v>
          </cell>
          <cell r="B257" t="str">
            <v>29/12</v>
          </cell>
          <cell r="C257">
            <v>36516</v>
          </cell>
          <cell r="D257">
            <v>36882</v>
          </cell>
          <cell r="E257">
            <v>366</v>
          </cell>
          <cell r="F257">
            <v>84.74</v>
          </cell>
          <cell r="G257">
            <v>84.73</v>
          </cell>
          <cell r="H257">
            <v>18.008024545669102</v>
          </cell>
          <cell r="I257">
            <v>500000000</v>
          </cell>
          <cell r="J257">
            <v>32647947</v>
          </cell>
          <cell r="K257">
            <v>2755530458.7800002</v>
          </cell>
          <cell r="L257">
            <v>31370897</v>
          </cell>
          <cell r="M257">
            <v>2658369811.7800002</v>
          </cell>
          <cell r="N257">
            <v>551.10609175599996</v>
          </cell>
          <cell r="O257">
            <v>6</v>
          </cell>
          <cell r="P257">
            <v>100</v>
          </cell>
          <cell r="Q257">
            <v>30</v>
          </cell>
          <cell r="R257">
            <v>30</v>
          </cell>
          <cell r="S257">
            <v>50</v>
          </cell>
          <cell r="T257" t="str">
            <v>ГКО-12</v>
          </cell>
        </row>
        <row r="258">
          <cell r="A258" t="str">
            <v>KZ97K1002A09</v>
          </cell>
          <cell r="B258" t="str">
            <v>355/n</v>
          </cell>
          <cell r="C258">
            <v>36516</v>
          </cell>
          <cell r="D258">
            <v>36566</v>
          </cell>
          <cell r="E258">
            <v>49</v>
          </cell>
          <cell r="F258">
            <v>95.23</v>
          </cell>
          <cell r="G258">
            <v>95.06</v>
          </cell>
          <cell r="H258">
            <v>20.035703030000001</v>
          </cell>
          <cell r="I258">
            <v>300000000</v>
          </cell>
          <cell r="J258">
            <v>13229002</v>
          </cell>
          <cell r="K258">
            <v>1255528531</v>
          </cell>
          <cell r="L258">
            <v>6300572</v>
          </cell>
          <cell r="M258">
            <v>599999970.39999998</v>
          </cell>
          <cell r="N258">
            <v>209.25475520000001</v>
          </cell>
          <cell r="O258">
            <v>11</v>
          </cell>
          <cell r="P258">
            <v>100</v>
          </cell>
          <cell r="Q258">
            <v>50</v>
          </cell>
          <cell r="R258">
            <v>15</v>
          </cell>
          <cell r="S258">
            <v>60</v>
          </cell>
          <cell r="T258" t="str">
            <v>Ноты-49</v>
          </cell>
        </row>
        <row r="259">
          <cell r="A259" t="str">
            <v>KZ71K2512A00</v>
          </cell>
          <cell r="B259" t="str">
            <v>1/12ALU</v>
          </cell>
          <cell r="C259">
            <v>36518</v>
          </cell>
          <cell r="D259">
            <v>36885</v>
          </cell>
          <cell r="E259">
            <v>367</v>
          </cell>
          <cell r="F259">
            <v>88.494023726533399</v>
          </cell>
          <cell r="G259">
            <v>88.49</v>
          </cell>
          <cell r="H259">
            <v>13.0019811383226</v>
          </cell>
          <cell r="I259">
            <v>400000000</v>
          </cell>
          <cell r="J259">
            <v>73725</v>
          </cell>
          <cell r="K259">
            <v>6499628.9199999999</v>
          </cell>
          <cell r="L259">
            <v>32706</v>
          </cell>
          <cell r="M259">
            <v>2894285.54</v>
          </cell>
          <cell r="N259">
            <v>224.64342454749999</v>
          </cell>
          <cell r="O259">
            <v>7</v>
          </cell>
          <cell r="P259">
            <v>100</v>
          </cell>
          <cell r="Q259">
            <v>138.19999999999999</v>
          </cell>
          <cell r="R259">
            <v>144.4</v>
          </cell>
          <cell r="S259">
            <v>0</v>
          </cell>
          <cell r="T259" t="str">
            <v>ALU012.001</v>
          </cell>
        </row>
        <row r="260">
          <cell r="A260" t="str">
            <v>KZ46L2306A01</v>
          </cell>
          <cell r="B260" t="str">
            <v>27/6B</v>
          </cell>
          <cell r="C260">
            <v>36518</v>
          </cell>
          <cell r="D260">
            <v>36700</v>
          </cell>
          <cell r="E260">
            <v>182</v>
          </cell>
          <cell r="F260">
            <v>95.35</v>
          </cell>
          <cell r="G260">
            <v>95.35</v>
          </cell>
          <cell r="H260">
            <v>9.7535395909806102</v>
          </cell>
          <cell r="I260">
            <v>4000000</v>
          </cell>
          <cell r="J260">
            <v>309561</v>
          </cell>
          <cell r="K260">
            <v>29061902.57</v>
          </cell>
          <cell r="L260">
            <v>206298</v>
          </cell>
          <cell r="M260">
            <v>19670805.18</v>
          </cell>
          <cell r="N260">
            <v>726.54756425000005</v>
          </cell>
          <cell r="O260">
            <v>8</v>
          </cell>
          <cell r="P260">
            <v>100</v>
          </cell>
          <cell r="Q260">
            <v>138.25</v>
          </cell>
          <cell r="R260">
            <v>142.5</v>
          </cell>
          <cell r="S260">
            <v>50</v>
          </cell>
          <cell r="T260" t="str">
            <v>ГКВО-6</v>
          </cell>
        </row>
        <row r="261">
          <cell r="A261" t="str">
            <v>KZ97K1102A08</v>
          </cell>
          <cell r="B261" t="str">
            <v>356/n</v>
          </cell>
          <cell r="C261">
            <v>36518</v>
          </cell>
          <cell r="D261">
            <v>36567</v>
          </cell>
          <cell r="E261">
            <v>49</v>
          </cell>
          <cell r="F261">
            <v>98.22</v>
          </cell>
          <cell r="G261">
            <v>98.21</v>
          </cell>
          <cell r="H261">
            <v>13.462489455159</v>
          </cell>
          <cell r="I261">
            <v>300000000</v>
          </cell>
          <cell r="J261">
            <v>5211190</v>
          </cell>
          <cell r="K261">
            <v>511525829.60000002</v>
          </cell>
          <cell r="L261">
            <v>4409790</v>
          </cell>
          <cell r="M261">
            <v>433124343.39999998</v>
          </cell>
          <cell r="N261">
            <v>170.508609866667</v>
          </cell>
          <cell r="O261">
            <v>0</v>
          </cell>
          <cell r="P261">
            <v>100</v>
          </cell>
          <cell r="S261">
            <v>60</v>
          </cell>
          <cell r="T261" t="str">
            <v>Ноты-49</v>
          </cell>
        </row>
        <row r="262">
          <cell r="A262" t="str">
            <v>KZ71L2612A08</v>
          </cell>
          <cell r="B262" t="str">
            <v>1/12ASU</v>
          </cell>
          <cell r="C262">
            <v>36521</v>
          </cell>
          <cell r="D262">
            <v>36886</v>
          </cell>
          <cell r="E262">
            <v>365</v>
          </cell>
          <cell r="F262">
            <v>99.36</v>
          </cell>
          <cell r="G262">
            <v>99.33</v>
          </cell>
          <cell r="H262">
            <v>13</v>
          </cell>
          <cell r="I262">
            <v>150000000</v>
          </cell>
          <cell r="J262">
            <v>18026</v>
          </cell>
          <cell r="K262">
            <v>1802600</v>
          </cell>
          <cell r="L262">
            <v>10853</v>
          </cell>
          <cell r="M262">
            <v>1085300</v>
          </cell>
          <cell r="N262">
            <v>166.079546666667</v>
          </cell>
          <cell r="O262">
            <v>4</v>
          </cell>
          <cell r="P262">
            <v>100</v>
          </cell>
          <cell r="Q262">
            <v>138.19999999999999</v>
          </cell>
          <cell r="R262">
            <v>144.5</v>
          </cell>
          <cell r="S262">
            <v>0</v>
          </cell>
          <cell r="T262" t="str">
            <v>ASU012.001</v>
          </cell>
        </row>
        <row r="263">
          <cell r="A263" t="str">
            <v>KZ4CL2612A05</v>
          </cell>
          <cell r="B263" t="str">
            <v>1/12B</v>
          </cell>
          <cell r="C263">
            <v>36521</v>
          </cell>
          <cell r="D263">
            <v>36886</v>
          </cell>
          <cell r="E263">
            <v>365</v>
          </cell>
          <cell r="F263">
            <v>90.88</v>
          </cell>
          <cell r="G263">
            <v>90.87</v>
          </cell>
          <cell r="H263">
            <v>10.0077175381054</v>
          </cell>
          <cell r="I263">
            <v>7000000</v>
          </cell>
          <cell r="J263">
            <v>120474</v>
          </cell>
          <cell r="K263">
            <v>10933008.1</v>
          </cell>
          <cell r="L263">
            <v>119424</v>
          </cell>
          <cell r="M263">
            <v>10853841.6</v>
          </cell>
          <cell r="N263">
            <v>156.18583000000001</v>
          </cell>
          <cell r="O263">
            <v>3</v>
          </cell>
          <cell r="P263">
            <v>100</v>
          </cell>
          <cell r="Q263">
            <v>138.19999999999999</v>
          </cell>
          <cell r="R263">
            <v>144.5</v>
          </cell>
          <cell r="S263">
            <v>50</v>
          </cell>
          <cell r="T263" t="str">
            <v>ГКВО-12</v>
          </cell>
        </row>
        <row r="264">
          <cell r="A264" t="str">
            <v>KZ8SK2501A08</v>
          </cell>
          <cell r="B264" t="str">
            <v>357/n</v>
          </cell>
          <cell r="C264">
            <v>36521</v>
          </cell>
          <cell r="D264">
            <v>36550</v>
          </cell>
          <cell r="E264">
            <v>28</v>
          </cell>
          <cell r="F264">
            <v>98.99</v>
          </cell>
          <cell r="G264">
            <v>98.97</v>
          </cell>
          <cell r="H264">
            <v>13.263966057177599</v>
          </cell>
          <cell r="I264">
            <v>300000000</v>
          </cell>
          <cell r="J264">
            <v>22595618</v>
          </cell>
          <cell r="K264">
            <v>2236468246.2199998</v>
          </cell>
          <cell r="L264">
            <v>17594518</v>
          </cell>
          <cell r="M264">
            <v>1741639336.8199999</v>
          </cell>
          <cell r="N264">
            <v>745.48941540666704</v>
          </cell>
          <cell r="O264">
            <v>0</v>
          </cell>
          <cell r="P264">
            <v>100</v>
          </cell>
          <cell r="Q264">
            <v>50</v>
          </cell>
          <cell r="R264">
            <v>25</v>
          </cell>
          <cell r="S264">
            <v>60</v>
          </cell>
          <cell r="T264" t="str">
            <v>Ноты-28</v>
          </cell>
        </row>
        <row r="265">
          <cell r="A265" t="str">
            <v>KZ49L2609A02</v>
          </cell>
          <cell r="B265" t="str">
            <v>2/9B</v>
          </cell>
          <cell r="C265">
            <v>36522</v>
          </cell>
          <cell r="D265">
            <v>36795</v>
          </cell>
          <cell r="E265">
            <v>273</v>
          </cell>
          <cell r="F265">
            <v>93.1</v>
          </cell>
          <cell r="G265">
            <v>93.09</v>
          </cell>
          <cell r="H265">
            <v>9.8818474758324495</v>
          </cell>
          <cell r="I265">
            <v>7000000</v>
          </cell>
          <cell r="J265">
            <v>38631</v>
          </cell>
          <cell r="K265">
            <v>3569923.39</v>
          </cell>
          <cell r="L265">
            <v>34531</v>
          </cell>
          <cell r="M265">
            <v>3214851.71</v>
          </cell>
          <cell r="N265">
            <v>50.998905571428601</v>
          </cell>
          <cell r="O265">
            <v>7</v>
          </cell>
          <cell r="P265">
            <v>100</v>
          </cell>
          <cell r="Q265">
            <v>138.19999999999999</v>
          </cell>
          <cell r="R265">
            <v>142.75</v>
          </cell>
          <cell r="S265">
            <v>50</v>
          </cell>
          <cell r="T265" t="str">
            <v>ГКВО-9</v>
          </cell>
        </row>
        <row r="266">
          <cell r="A266" t="str">
            <v>KZ97K1502A04</v>
          </cell>
          <cell r="B266" t="str">
            <v>358/n</v>
          </cell>
          <cell r="C266">
            <v>36522</v>
          </cell>
          <cell r="D266">
            <v>36571</v>
          </cell>
          <cell r="E266">
            <v>49</v>
          </cell>
          <cell r="F266">
            <v>98.21</v>
          </cell>
          <cell r="G266">
            <v>98.21</v>
          </cell>
          <cell r="H266">
            <v>13.5394999054505</v>
          </cell>
          <cell r="I266">
            <v>300000000</v>
          </cell>
          <cell r="J266">
            <v>7456111</v>
          </cell>
          <cell r="K266">
            <v>732019907.80999994</v>
          </cell>
          <cell r="L266">
            <v>5915345</v>
          </cell>
          <cell r="M266">
            <v>580950742.45000005</v>
          </cell>
          <cell r="N266">
            <v>244.00663593666701</v>
          </cell>
          <cell r="O266" t="str">
            <v>н/д</v>
          </cell>
          <cell r="P266">
            <v>100</v>
          </cell>
          <cell r="S266">
            <v>60</v>
          </cell>
          <cell r="T266" t="str">
            <v>Ноты-49</v>
          </cell>
        </row>
        <row r="267">
          <cell r="A267" t="str">
            <v>KZ46L0607A01</v>
          </cell>
          <cell r="B267" t="str">
            <v>116/6</v>
          </cell>
          <cell r="C267">
            <v>36528</v>
          </cell>
          <cell r="D267">
            <v>36713</v>
          </cell>
          <cell r="E267">
            <v>185</v>
          </cell>
          <cell r="F267">
            <v>96.48</v>
          </cell>
          <cell r="G267">
            <v>96.34</v>
          </cell>
          <cell r="H267">
            <v>14.593698180000001</v>
          </cell>
          <cell r="I267">
            <v>500000000</v>
          </cell>
          <cell r="J267">
            <v>27208619</v>
          </cell>
          <cell r="K267">
            <v>2608192181</v>
          </cell>
          <cell r="L267">
            <v>6965300</v>
          </cell>
          <cell r="M267">
            <v>671983380.70000005</v>
          </cell>
          <cell r="N267">
            <v>401.26033560000002</v>
          </cell>
          <cell r="O267">
            <v>11</v>
          </cell>
          <cell r="P267">
            <v>100</v>
          </cell>
          <cell r="Q267">
            <v>50</v>
          </cell>
          <cell r="R267">
            <v>25</v>
          </cell>
          <cell r="S267">
            <v>50</v>
          </cell>
          <cell r="T267" t="str">
            <v>ГКО-6</v>
          </cell>
        </row>
        <row r="268">
          <cell r="A268" t="str">
            <v>KZ43L0604A07</v>
          </cell>
          <cell r="B268" t="str">
            <v>257/3</v>
          </cell>
          <cell r="C268">
            <v>36529</v>
          </cell>
          <cell r="D268">
            <v>36622</v>
          </cell>
          <cell r="E268">
            <v>93</v>
          </cell>
          <cell r="F268">
            <v>96.24</v>
          </cell>
          <cell r="G268">
            <v>96.24</v>
          </cell>
          <cell r="H268">
            <v>15.6275976724855</v>
          </cell>
          <cell r="I268">
            <v>500000000</v>
          </cell>
          <cell r="J268">
            <v>12109396</v>
          </cell>
          <cell r="K268">
            <v>1164849656.6400001</v>
          </cell>
          <cell r="L268">
            <v>9956276</v>
          </cell>
          <cell r="M268">
            <v>958192002.24000001</v>
          </cell>
          <cell r="N268">
            <v>232.969931328</v>
          </cell>
          <cell r="O268">
            <v>5</v>
          </cell>
          <cell r="P268">
            <v>100</v>
          </cell>
          <cell r="S268">
            <v>50</v>
          </cell>
          <cell r="T268" t="str">
            <v>ГКО-3</v>
          </cell>
        </row>
        <row r="269">
          <cell r="A269" t="str">
            <v>KZ95K1002A01</v>
          </cell>
          <cell r="B269" t="str">
            <v>359/n</v>
          </cell>
          <cell r="C269">
            <v>36530</v>
          </cell>
          <cell r="D269">
            <v>36566</v>
          </cell>
          <cell r="E269">
            <v>35</v>
          </cell>
          <cell r="F269">
            <v>98.73</v>
          </cell>
          <cell r="G269">
            <v>98.72</v>
          </cell>
          <cell r="H269">
            <v>13.3778993213815</v>
          </cell>
          <cell r="I269">
            <v>300000000</v>
          </cell>
          <cell r="J269">
            <v>18179417</v>
          </cell>
          <cell r="K269">
            <v>1794643627.21</v>
          </cell>
          <cell r="L269">
            <v>15005117</v>
          </cell>
          <cell r="M269">
            <v>1481432873.21</v>
          </cell>
          <cell r="N269">
            <v>598.21454240333298</v>
          </cell>
          <cell r="O269">
            <v>11</v>
          </cell>
          <cell r="P269">
            <v>100</v>
          </cell>
          <cell r="S269">
            <v>60</v>
          </cell>
          <cell r="T269" t="str">
            <v>Ноты-35</v>
          </cell>
        </row>
        <row r="270">
          <cell r="A270" t="str">
            <v>KZ46L0707A00</v>
          </cell>
          <cell r="B270" t="str">
            <v>117/6</v>
          </cell>
          <cell r="C270">
            <v>36531</v>
          </cell>
          <cell r="D270">
            <v>36714</v>
          </cell>
          <cell r="E270">
            <v>183</v>
          </cell>
          <cell r="F270">
            <v>92.49</v>
          </cell>
          <cell r="G270">
            <v>92.17</v>
          </cell>
          <cell r="H270">
            <v>16.239593469999999</v>
          </cell>
          <cell r="I270">
            <v>500000000</v>
          </cell>
          <cell r="J270">
            <v>30862425</v>
          </cell>
          <cell r="K270">
            <v>2828213201</v>
          </cell>
          <cell r="L270">
            <v>8564885</v>
          </cell>
          <cell r="M270">
            <v>792065258.79999995</v>
          </cell>
          <cell r="N270">
            <v>377.09509350000002</v>
          </cell>
          <cell r="O270">
            <v>11</v>
          </cell>
          <cell r="P270">
            <v>100</v>
          </cell>
          <cell r="Q270">
            <v>30</v>
          </cell>
          <cell r="R270">
            <v>50</v>
          </cell>
          <cell r="S270">
            <v>50</v>
          </cell>
          <cell r="T270" t="str">
            <v>ГКО-6</v>
          </cell>
        </row>
        <row r="271">
          <cell r="A271" t="str">
            <v>KZ8EK2101A08</v>
          </cell>
          <cell r="B271" t="str">
            <v>360/n</v>
          </cell>
          <cell r="C271">
            <v>36531</v>
          </cell>
          <cell r="D271">
            <v>36546</v>
          </cell>
          <cell r="E271">
            <v>14</v>
          </cell>
          <cell r="F271">
            <v>99.51</v>
          </cell>
          <cell r="G271">
            <v>99.49</v>
          </cell>
          <cell r="H271">
            <v>12.8027333936286</v>
          </cell>
          <cell r="I271">
            <v>300000000</v>
          </cell>
          <cell r="J271">
            <v>24251207</v>
          </cell>
          <cell r="K271">
            <v>2413146916.5700002</v>
          </cell>
          <cell r="L271">
            <v>22351007</v>
          </cell>
          <cell r="M271">
            <v>2224127030.5700002</v>
          </cell>
          <cell r="N271">
            <v>804.382305523333</v>
          </cell>
          <cell r="O271">
            <v>5</v>
          </cell>
          <cell r="P271">
            <v>100</v>
          </cell>
          <cell r="Q271">
            <v>50</v>
          </cell>
          <cell r="R271">
            <v>25</v>
          </cell>
          <cell r="S271">
            <v>60</v>
          </cell>
          <cell r="T271" t="str">
            <v>Ноты-14</v>
          </cell>
        </row>
        <row r="272">
          <cell r="A272" t="str">
            <v>KZ43L0704A06</v>
          </cell>
          <cell r="B272" t="str">
            <v>258/3</v>
          </cell>
          <cell r="C272">
            <v>36532</v>
          </cell>
          <cell r="D272">
            <v>36623</v>
          </cell>
          <cell r="E272">
            <v>91</v>
          </cell>
          <cell r="F272">
            <v>96.24</v>
          </cell>
          <cell r="G272">
            <v>96.24</v>
          </cell>
          <cell r="H272">
            <v>15.6275976724855</v>
          </cell>
          <cell r="I272">
            <v>500000000</v>
          </cell>
          <cell r="J272">
            <v>13966100</v>
          </cell>
          <cell r="K272">
            <v>1343371682</v>
          </cell>
          <cell r="L272">
            <v>12450700</v>
          </cell>
          <cell r="M272">
            <v>1198255368</v>
          </cell>
          <cell r="N272">
            <v>268.67433640000002</v>
          </cell>
          <cell r="O272">
            <v>5</v>
          </cell>
          <cell r="P272">
            <v>100</v>
          </cell>
          <cell r="S272">
            <v>50</v>
          </cell>
          <cell r="T272" t="str">
            <v>ГКО-3</v>
          </cell>
        </row>
        <row r="273">
          <cell r="A273" t="str">
            <v>KZ46L1307A02</v>
          </cell>
          <cell r="B273" t="str">
            <v>118/6</v>
          </cell>
          <cell r="C273">
            <v>36535</v>
          </cell>
          <cell r="D273">
            <v>36720</v>
          </cell>
          <cell r="E273">
            <v>185</v>
          </cell>
          <cell r="F273">
            <v>86.4</v>
          </cell>
          <cell r="G273">
            <v>85.82</v>
          </cell>
          <cell r="H273">
            <v>15.74074074</v>
          </cell>
          <cell r="I273">
            <v>500000000</v>
          </cell>
          <cell r="J273">
            <v>29778947</v>
          </cell>
          <cell r="K273">
            <v>2525163161</v>
          </cell>
          <cell r="L273">
            <v>5321774</v>
          </cell>
          <cell r="M273">
            <v>459744822.19999999</v>
          </cell>
          <cell r="N273">
            <v>561.14736900000003</v>
          </cell>
          <cell r="O273">
            <v>9</v>
          </cell>
          <cell r="P273">
            <v>100</v>
          </cell>
          <cell r="Q273">
            <v>50</v>
          </cell>
          <cell r="R273">
            <v>50</v>
          </cell>
          <cell r="S273">
            <v>50</v>
          </cell>
          <cell r="T273" t="str">
            <v>ГКО-6</v>
          </cell>
        </row>
        <row r="274">
          <cell r="A274" t="str">
            <v>KZ43L1304A08</v>
          </cell>
          <cell r="B274" t="str">
            <v>259/3</v>
          </cell>
          <cell r="C274">
            <v>36536</v>
          </cell>
          <cell r="D274">
            <v>36629</v>
          </cell>
          <cell r="E274">
            <v>93</v>
          </cell>
          <cell r="F274">
            <v>96.22</v>
          </cell>
          <cell r="G274">
            <v>96.12</v>
          </cell>
          <cell r="H274">
            <v>15.713988775722299</v>
          </cell>
          <cell r="I274">
            <v>500000000</v>
          </cell>
          <cell r="J274">
            <v>14906043</v>
          </cell>
          <cell r="K274">
            <v>1433645162.6199999</v>
          </cell>
          <cell r="L274">
            <v>14496043</v>
          </cell>
          <cell r="M274">
            <v>1394837692.6199999</v>
          </cell>
          <cell r="N274">
            <v>286.72903252399999</v>
          </cell>
          <cell r="O274">
            <v>9</v>
          </cell>
          <cell r="P274">
            <v>100</v>
          </cell>
          <cell r="Q274">
            <v>50</v>
          </cell>
          <cell r="R274">
            <v>25</v>
          </cell>
          <cell r="S274">
            <v>50</v>
          </cell>
          <cell r="T274" t="str">
            <v>ГКО-3</v>
          </cell>
        </row>
        <row r="275">
          <cell r="A275" t="str">
            <v>KZ95K1702A04</v>
          </cell>
          <cell r="B275" t="str">
            <v>361/n</v>
          </cell>
          <cell r="C275">
            <v>36537</v>
          </cell>
          <cell r="D275">
            <v>36573</v>
          </cell>
          <cell r="E275">
            <v>35</v>
          </cell>
          <cell r="F275">
            <v>98.71</v>
          </cell>
          <cell r="G275">
            <v>98.67</v>
          </cell>
          <cell r="H275">
            <v>13.5913281329147</v>
          </cell>
          <cell r="I275">
            <v>600000000</v>
          </cell>
          <cell r="J275">
            <v>25959766</v>
          </cell>
          <cell r="K275">
            <v>2561612755.8800001</v>
          </cell>
          <cell r="L275">
            <v>17425608</v>
          </cell>
          <cell r="M275">
            <v>1720070687.6800001</v>
          </cell>
          <cell r="N275">
            <v>426.93545931333301</v>
          </cell>
          <cell r="O275">
            <v>12</v>
          </cell>
          <cell r="P275">
            <v>100</v>
          </cell>
          <cell r="S275">
            <v>60</v>
          </cell>
          <cell r="T275" t="str">
            <v>Ноты-35</v>
          </cell>
        </row>
        <row r="276">
          <cell r="A276" t="str">
            <v>KZ97K0303A07</v>
          </cell>
          <cell r="B276" t="str">
            <v>362/n</v>
          </cell>
          <cell r="C276">
            <v>36538</v>
          </cell>
          <cell r="D276">
            <v>36588</v>
          </cell>
          <cell r="E276">
            <v>49</v>
          </cell>
          <cell r="F276">
            <v>98.18</v>
          </cell>
          <cell r="G276">
            <v>98.16</v>
          </cell>
          <cell r="H276">
            <v>13.770625381951501</v>
          </cell>
          <cell r="I276">
            <v>300000000</v>
          </cell>
          <cell r="J276">
            <v>7122524</v>
          </cell>
          <cell r="K276">
            <v>698718447.87</v>
          </cell>
          <cell r="L276">
            <v>3293957</v>
          </cell>
          <cell r="M276">
            <v>323398293.66000003</v>
          </cell>
          <cell r="N276">
            <v>232.90614929</v>
          </cell>
          <cell r="O276">
            <v>8</v>
          </cell>
          <cell r="P276">
            <v>100</v>
          </cell>
          <cell r="S276">
            <v>60</v>
          </cell>
          <cell r="T276" t="str">
            <v>Ноты-49</v>
          </cell>
        </row>
        <row r="277">
          <cell r="A277" t="str">
            <v>KZ46L1407A01</v>
          </cell>
          <cell r="B277" t="str">
            <v>119/6</v>
          </cell>
          <cell r="C277">
            <v>36539</v>
          </cell>
          <cell r="D277">
            <v>36721</v>
          </cell>
          <cell r="E277">
            <v>182</v>
          </cell>
          <cell r="F277">
            <v>92.15</v>
          </cell>
          <cell r="G277">
            <v>92.15</v>
          </cell>
          <cell r="H277">
            <v>17.037438958220299</v>
          </cell>
          <cell r="I277">
            <v>500000000</v>
          </cell>
          <cell r="J277">
            <v>3834000</v>
          </cell>
          <cell r="K277">
            <v>351496140</v>
          </cell>
          <cell r="L277">
            <v>1543000</v>
          </cell>
          <cell r="M277">
            <v>142187450</v>
          </cell>
          <cell r="N277">
            <v>70.299227999999999</v>
          </cell>
          <cell r="O277">
            <v>6</v>
          </cell>
          <cell r="P277">
            <v>100</v>
          </cell>
          <cell r="Q277">
            <v>30</v>
          </cell>
          <cell r="R277">
            <v>50</v>
          </cell>
          <cell r="S277">
            <v>50</v>
          </cell>
          <cell r="T277" t="str">
            <v>ГКО-6</v>
          </cell>
        </row>
        <row r="278">
          <cell r="A278" t="str">
            <v>KZ46L2007A03</v>
          </cell>
          <cell r="B278" t="str">
            <v>120/6</v>
          </cell>
          <cell r="C278">
            <v>36542</v>
          </cell>
          <cell r="D278">
            <v>36727</v>
          </cell>
          <cell r="E278">
            <v>185</v>
          </cell>
          <cell r="F278">
            <v>97.41</v>
          </cell>
          <cell r="G278">
            <v>97.13</v>
          </cell>
          <cell r="H278">
            <v>10.63545837</v>
          </cell>
          <cell r="I278">
            <v>500000000</v>
          </cell>
          <cell r="J278">
            <v>16051478</v>
          </cell>
          <cell r="K278">
            <v>1552344141</v>
          </cell>
          <cell r="L278">
            <v>6203244</v>
          </cell>
          <cell r="M278">
            <v>604258335.5</v>
          </cell>
          <cell r="N278">
            <v>258.72402340000002</v>
          </cell>
          <cell r="O278">
            <v>9</v>
          </cell>
          <cell r="P278">
            <v>100</v>
          </cell>
          <cell r="Q278">
            <v>50</v>
          </cell>
          <cell r="R278">
            <v>25</v>
          </cell>
          <cell r="S278">
            <v>50</v>
          </cell>
          <cell r="T278" t="str">
            <v>ГКО-6</v>
          </cell>
        </row>
        <row r="279">
          <cell r="A279" t="str">
            <v>KZ49L1910A08</v>
          </cell>
          <cell r="B279" t="str">
            <v>3/9B</v>
          </cell>
          <cell r="C279">
            <v>36543</v>
          </cell>
          <cell r="D279">
            <v>36818</v>
          </cell>
          <cell r="E279">
            <v>275</v>
          </cell>
          <cell r="F279">
            <v>93.1</v>
          </cell>
          <cell r="G279">
            <v>93.09</v>
          </cell>
          <cell r="H279">
            <v>9.8818474758324495</v>
          </cell>
          <cell r="I279">
            <v>4000000</v>
          </cell>
          <cell r="J279">
            <v>218177</v>
          </cell>
          <cell r="K279">
            <v>20291434.719999999</v>
          </cell>
          <cell r="L279">
            <v>154645</v>
          </cell>
          <cell r="M279">
            <v>14397419.5</v>
          </cell>
          <cell r="N279">
            <v>507.28586799999999</v>
          </cell>
          <cell r="O279">
            <v>9</v>
          </cell>
          <cell r="P279">
            <v>100</v>
          </cell>
          <cell r="Q279">
            <v>139.4</v>
          </cell>
          <cell r="R279">
            <v>142.65</v>
          </cell>
          <cell r="S279">
            <v>50</v>
          </cell>
          <cell r="T279" t="str">
            <v>ГКВО-9</v>
          </cell>
        </row>
        <row r="280">
          <cell r="A280" t="str">
            <v>KZ97K0903A01</v>
          </cell>
          <cell r="B280" t="str">
            <v>363/n</v>
          </cell>
          <cell r="C280">
            <v>36544</v>
          </cell>
          <cell r="D280">
            <v>36594</v>
          </cell>
          <cell r="E280">
            <v>49</v>
          </cell>
          <cell r="F280">
            <v>98.18</v>
          </cell>
          <cell r="G280">
            <v>98.18</v>
          </cell>
          <cell r="H280">
            <v>13.770625381951501</v>
          </cell>
          <cell r="I280">
            <v>500000000</v>
          </cell>
          <cell r="J280">
            <v>4309211</v>
          </cell>
          <cell r="K280">
            <v>422909035.69</v>
          </cell>
          <cell r="L280">
            <v>3835504</v>
          </cell>
          <cell r="M280">
            <v>376569782.72000003</v>
          </cell>
          <cell r="N280">
            <v>84.581807138000002</v>
          </cell>
          <cell r="O280">
            <v>4</v>
          </cell>
          <cell r="P280">
            <v>100</v>
          </cell>
          <cell r="S280">
            <v>60</v>
          </cell>
          <cell r="T280" t="str">
            <v>Ноты-49</v>
          </cell>
        </row>
        <row r="281">
          <cell r="A281" t="str">
            <v>KZ8LK1102A00</v>
          </cell>
          <cell r="B281" t="str">
            <v>364/n</v>
          </cell>
          <cell r="C281">
            <v>36545</v>
          </cell>
          <cell r="D281">
            <v>36567</v>
          </cell>
          <cell r="E281">
            <v>21</v>
          </cell>
          <cell r="F281">
            <v>99.25</v>
          </cell>
          <cell r="G281">
            <v>99.25</v>
          </cell>
          <cell r="H281">
            <v>13.0982367758186</v>
          </cell>
          <cell r="I281">
            <v>500000000</v>
          </cell>
          <cell r="J281">
            <v>18090997</v>
          </cell>
          <cell r="K281">
            <v>1795236631.51</v>
          </cell>
          <cell r="L281">
            <v>15608893</v>
          </cell>
          <cell r="M281">
            <v>1549182630.25</v>
          </cell>
          <cell r="N281">
            <v>359.04732630199999</v>
          </cell>
          <cell r="O281">
            <v>10</v>
          </cell>
          <cell r="P281">
            <v>100</v>
          </cell>
          <cell r="Q281">
            <v>50</v>
          </cell>
          <cell r="R281">
            <v>25</v>
          </cell>
          <cell r="S281">
            <v>60</v>
          </cell>
          <cell r="T281" t="str">
            <v>Ноты-21</v>
          </cell>
        </row>
        <row r="282">
          <cell r="A282" t="str">
            <v>KZ4CL2501A17</v>
          </cell>
          <cell r="B282" t="str">
            <v>2/12B</v>
          </cell>
          <cell r="C282">
            <v>36549</v>
          </cell>
          <cell r="D282">
            <v>36916</v>
          </cell>
          <cell r="E282">
            <v>365</v>
          </cell>
          <cell r="F282">
            <v>90.85</v>
          </cell>
          <cell r="G282">
            <v>90.85</v>
          </cell>
          <cell r="H282">
            <v>10.071546505228399</v>
          </cell>
          <cell r="I282">
            <v>4000000</v>
          </cell>
          <cell r="J282">
            <v>33550</v>
          </cell>
          <cell r="K282">
            <v>2985315</v>
          </cell>
          <cell r="L282">
            <v>19550</v>
          </cell>
          <cell r="M282">
            <v>1776117.5</v>
          </cell>
          <cell r="N282">
            <v>74.632874999999999</v>
          </cell>
          <cell r="O282">
            <v>5</v>
          </cell>
          <cell r="P282">
            <v>100</v>
          </cell>
          <cell r="Q282">
            <v>139.5</v>
          </cell>
          <cell r="R282">
            <v>145.1</v>
          </cell>
          <cell r="S282">
            <v>50</v>
          </cell>
          <cell r="T282" t="str">
            <v>ГКВО-12</v>
          </cell>
        </row>
        <row r="283">
          <cell r="A283" t="str">
            <v>KZ46L2707A06</v>
          </cell>
          <cell r="B283" t="str">
            <v>121/6</v>
          </cell>
          <cell r="C283">
            <v>36550</v>
          </cell>
          <cell r="D283">
            <v>36734</v>
          </cell>
          <cell r="E283">
            <v>185</v>
          </cell>
          <cell r="F283">
            <v>92.16</v>
          </cell>
          <cell r="G283">
            <v>92.16</v>
          </cell>
          <cell r="H283">
            <v>17.0138888888889</v>
          </cell>
          <cell r="I283">
            <v>500000000</v>
          </cell>
          <cell r="J283">
            <v>10635250</v>
          </cell>
          <cell r="K283">
            <v>978022942.5</v>
          </cell>
          <cell r="L283">
            <v>7920000</v>
          </cell>
          <cell r="M283">
            <v>729907200</v>
          </cell>
          <cell r="N283">
            <v>195.60458850000001</v>
          </cell>
          <cell r="O283">
            <v>10</v>
          </cell>
          <cell r="P283">
            <v>100</v>
          </cell>
          <cell r="S283">
            <v>50</v>
          </cell>
          <cell r="T283" t="str">
            <v>ГКО-6</v>
          </cell>
        </row>
        <row r="284">
          <cell r="A284" t="str">
            <v>KZ8SK2402A08</v>
          </cell>
          <cell r="B284" t="str">
            <v>365/n</v>
          </cell>
          <cell r="C284">
            <v>36551</v>
          </cell>
          <cell r="D284">
            <v>36580</v>
          </cell>
          <cell r="E284">
            <v>28</v>
          </cell>
          <cell r="F284">
            <v>99.01</v>
          </cell>
          <cell r="G284">
            <v>99.01</v>
          </cell>
          <cell r="H284">
            <v>12.9986870013129</v>
          </cell>
          <cell r="I284">
            <v>150000000</v>
          </cell>
          <cell r="J284">
            <v>14684514</v>
          </cell>
          <cell r="K284">
            <v>1453062690</v>
          </cell>
          <cell r="L284">
            <v>6516304</v>
          </cell>
          <cell r="M284">
            <v>645179259.03999996</v>
          </cell>
          <cell r="N284">
            <v>968.70845999999995</v>
          </cell>
          <cell r="O284">
            <v>13</v>
          </cell>
          <cell r="P284">
            <v>100</v>
          </cell>
          <cell r="Q284">
            <v>30</v>
          </cell>
          <cell r="R284">
            <v>50</v>
          </cell>
          <cell r="S284">
            <v>60</v>
          </cell>
          <cell r="T284" t="str">
            <v>Ноты-28</v>
          </cell>
        </row>
        <row r="285">
          <cell r="A285" t="str">
            <v>KZ96K1003A09</v>
          </cell>
          <cell r="B285" t="str">
            <v>366/n</v>
          </cell>
          <cell r="C285">
            <v>36552</v>
          </cell>
          <cell r="D285">
            <v>36595</v>
          </cell>
          <cell r="E285">
            <v>42</v>
          </cell>
          <cell r="F285">
            <v>98.5</v>
          </cell>
          <cell r="G285">
            <v>98.5</v>
          </cell>
          <cell r="H285">
            <v>13.197969543147201</v>
          </cell>
          <cell r="I285">
            <v>150000000</v>
          </cell>
          <cell r="J285">
            <v>4955847</v>
          </cell>
          <cell r="K285">
            <v>487608586.32999998</v>
          </cell>
          <cell r="L285">
            <v>2365847</v>
          </cell>
          <cell r="M285">
            <v>233037829.5</v>
          </cell>
          <cell r="N285">
            <v>325.07239088666699</v>
          </cell>
          <cell r="O285">
            <v>9</v>
          </cell>
          <cell r="P285">
            <v>100</v>
          </cell>
          <cell r="Q285">
            <v>50</v>
          </cell>
          <cell r="R285">
            <v>25</v>
          </cell>
          <cell r="S285">
            <v>60</v>
          </cell>
          <cell r="T285" t="str">
            <v>Ноты-42</v>
          </cell>
        </row>
        <row r="286">
          <cell r="A286" t="str">
            <v>KZ46L2807A05</v>
          </cell>
          <cell r="B286" t="str">
            <v>28/6B</v>
          </cell>
          <cell r="C286">
            <v>36553</v>
          </cell>
          <cell r="D286">
            <v>36735</v>
          </cell>
          <cell r="E286">
            <v>182</v>
          </cell>
          <cell r="F286">
            <v>95.35</v>
          </cell>
          <cell r="G286">
            <v>95.35</v>
          </cell>
          <cell r="H286">
            <v>9.7535395909806102</v>
          </cell>
          <cell r="I286">
            <v>4000000</v>
          </cell>
          <cell r="J286">
            <v>197215</v>
          </cell>
          <cell r="K286">
            <v>18798075.059999999</v>
          </cell>
          <cell r="L286">
            <v>192215</v>
          </cell>
          <cell r="M286">
            <v>18327700.25</v>
          </cell>
          <cell r="N286">
            <v>469.95187650000003</v>
          </cell>
          <cell r="O286">
            <v>8</v>
          </cell>
          <cell r="P286">
            <v>100</v>
          </cell>
          <cell r="Q286">
            <v>139.5</v>
          </cell>
          <cell r="R286">
            <v>142.69999999999999</v>
          </cell>
          <cell r="S286">
            <v>50</v>
          </cell>
          <cell r="T286" t="str">
            <v>ГКВО-6</v>
          </cell>
        </row>
        <row r="287">
          <cell r="A287" t="str">
            <v>KZ4CL0102A14</v>
          </cell>
          <cell r="B287" t="str">
            <v>3/12B</v>
          </cell>
          <cell r="C287">
            <v>36556</v>
          </cell>
          <cell r="D287">
            <v>36923</v>
          </cell>
          <cell r="E287">
            <v>365</v>
          </cell>
          <cell r="H287">
            <v>20.99</v>
          </cell>
          <cell r="I287">
            <v>4000000</v>
          </cell>
          <cell r="J287">
            <v>1712586</v>
          </cell>
          <cell r="K287">
            <v>1712586000</v>
          </cell>
          <cell r="L287">
            <v>200000</v>
          </cell>
          <cell r="M287">
            <v>200000000</v>
          </cell>
          <cell r="N287">
            <v>856.29300000000001</v>
          </cell>
          <cell r="O287">
            <v>12</v>
          </cell>
          <cell r="P287">
            <v>100</v>
          </cell>
          <cell r="Q287">
            <v>70</v>
          </cell>
          <cell r="R287">
            <v>70</v>
          </cell>
          <cell r="S287">
            <v>50</v>
          </cell>
          <cell r="T287" t="str">
            <v>ГКВО-12</v>
          </cell>
        </row>
        <row r="288">
          <cell r="A288" t="str">
            <v>KZ46L0308A03</v>
          </cell>
          <cell r="B288" t="str">
            <v>122/6</v>
          </cell>
          <cell r="C288">
            <v>36557</v>
          </cell>
          <cell r="D288">
            <v>36741</v>
          </cell>
          <cell r="E288">
            <v>185</v>
          </cell>
          <cell r="F288">
            <v>92.16</v>
          </cell>
          <cell r="G288">
            <v>92.16</v>
          </cell>
          <cell r="H288">
            <v>17.0138888888889</v>
          </cell>
          <cell r="I288">
            <v>500000000</v>
          </cell>
          <cell r="J288">
            <v>6602630</v>
          </cell>
          <cell r="K288">
            <v>606788235.08000004</v>
          </cell>
          <cell r="L288">
            <v>3919430</v>
          </cell>
          <cell r="M288">
            <v>361214668.80000001</v>
          </cell>
          <cell r="N288">
            <v>121.357647016</v>
          </cell>
          <cell r="O288">
            <v>7</v>
          </cell>
          <cell r="P288">
            <v>100</v>
          </cell>
          <cell r="Q288">
            <v>50</v>
          </cell>
          <cell r="R288">
            <v>25</v>
          </cell>
          <cell r="S288">
            <v>50</v>
          </cell>
          <cell r="T288" t="str">
            <v>ГКО-6</v>
          </cell>
        </row>
        <row r="289">
          <cell r="A289" t="str">
            <v>KZ8SK0203A03</v>
          </cell>
          <cell r="B289" t="str">
            <v>367/n</v>
          </cell>
          <cell r="C289">
            <v>36558</v>
          </cell>
          <cell r="D289">
            <v>36587</v>
          </cell>
          <cell r="E289">
            <v>28</v>
          </cell>
          <cell r="F289">
            <v>99.02</v>
          </cell>
          <cell r="G289">
            <v>99.02</v>
          </cell>
          <cell r="H289">
            <v>12.866087659058801</v>
          </cell>
          <cell r="I289">
            <v>300000000</v>
          </cell>
          <cell r="J289">
            <v>16652607</v>
          </cell>
          <cell r="K289">
            <v>1646649642.3299999</v>
          </cell>
          <cell r="L289">
            <v>6921131</v>
          </cell>
          <cell r="M289">
            <v>685330391.62</v>
          </cell>
          <cell r="N289">
            <v>548.88321411000004</v>
          </cell>
          <cell r="O289">
            <v>10</v>
          </cell>
          <cell r="P289">
            <v>100</v>
          </cell>
          <cell r="S289">
            <v>60</v>
          </cell>
          <cell r="T289" t="str">
            <v>Ноты-28</v>
          </cell>
        </row>
        <row r="290">
          <cell r="A290" t="str">
            <v>KZ97K2403A02</v>
          </cell>
          <cell r="B290" t="str">
            <v>368/n</v>
          </cell>
          <cell r="C290">
            <v>36560</v>
          </cell>
          <cell r="D290">
            <v>36609</v>
          </cell>
          <cell r="E290">
            <v>49</v>
          </cell>
          <cell r="F290">
            <v>98.24</v>
          </cell>
          <cell r="G290">
            <v>98.23</v>
          </cell>
          <cell r="H290">
            <v>13.3085155886459</v>
          </cell>
          <cell r="I290">
            <v>300000000</v>
          </cell>
          <cell r="J290">
            <v>24877700</v>
          </cell>
          <cell r="K290">
            <v>2442983677.77</v>
          </cell>
          <cell r="L290">
            <v>8370457</v>
          </cell>
          <cell r="M290">
            <v>822310695.67999995</v>
          </cell>
          <cell r="N290">
            <v>814.32789259000003</v>
          </cell>
          <cell r="O290">
            <v>13</v>
          </cell>
          <cell r="P290">
            <v>100</v>
          </cell>
          <cell r="S290">
            <v>60</v>
          </cell>
          <cell r="T290" t="str">
            <v>Ноты-49</v>
          </cell>
        </row>
        <row r="291">
          <cell r="A291" t="str">
            <v>KZ4CL0802A17</v>
          </cell>
          <cell r="B291" t="str">
            <v>30/12</v>
          </cell>
          <cell r="C291">
            <v>36563</v>
          </cell>
          <cell r="D291">
            <v>36930</v>
          </cell>
          <cell r="E291">
            <v>366</v>
          </cell>
          <cell r="F291">
            <v>93.11</v>
          </cell>
          <cell r="G291">
            <v>92.96</v>
          </cell>
          <cell r="H291">
            <v>14.799699280421001</v>
          </cell>
          <cell r="I291">
            <v>500000000</v>
          </cell>
          <cell r="J291">
            <v>21361607</v>
          </cell>
          <cell r="K291">
            <v>1974980021.52</v>
          </cell>
          <cell r="L291">
            <v>6510421</v>
          </cell>
          <cell r="M291">
            <v>606174784.02999997</v>
          </cell>
          <cell r="N291">
            <v>329.16333692000001</v>
          </cell>
          <cell r="O291">
            <v>10</v>
          </cell>
          <cell r="P291">
            <v>100</v>
          </cell>
          <cell r="Q291">
            <v>30</v>
          </cell>
          <cell r="R291">
            <v>50</v>
          </cell>
          <cell r="S291">
            <v>50</v>
          </cell>
          <cell r="T291" t="str">
            <v>ГКО-12</v>
          </cell>
        </row>
        <row r="292">
          <cell r="A292" t="str">
            <v>KZ46L1008A04</v>
          </cell>
          <cell r="B292" t="str">
            <v>123/6</v>
          </cell>
          <cell r="C292">
            <v>36564</v>
          </cell>
          <cell r="D292">
            <v>36748</v>
          </cell>
          <cell r="E292">
            <v>185</v>
          </cell>
          <cell r="F292">
            <v>92.16</v>
          </cell>
          <cell r="G292">
            <v>92.15</v>
          </cell>
          <cell r="H292">
            <v>17.0138888888889</v>
          </cell>
          <cell r="I292">
            <v>500000000</v>
          </cell>
          <cell r="J292">
            <v>7710000</v>
          </cell>
          <cell r="K292">
            <v>707619100</v>
          </cell>
          <cell r="L292">
            <v>5000000</v>
          </cell>
          <cell r="M292">
            <v>460796000</v>
          </cell>
          <cell r="N292">
            <v>141.52382</v>
          </cell>
          <cell r="O292">
            <v>6</v>
          </cell>
          <cell r="P292">
            <v>100</v>
          </cell>
          <cell r="Q292">
            <v>50</v>
          </cell>
          <cell r="R292">
            <v>25</v>
          </cell>
          <cell r="S292">
            <v>50</v>
          </cell>
          <cell r="T292" t="str">
            <v>ГКО-6</v>
          </cell>
        </row>
        <row r="293">
          <cell r="A293" t="str">
            <v>KZ97K3003A04</v>
          </cell>
          <cell r="B293" t="str">
            <v>369/n</v>
          </cell>
          <cell r="C293">
            <v>36565</v>
          </cell>
          <cell r="D293">
            <v>36615</v>
          </cell>
          <cell r="E293">
            <v>49</v>
          </cell>
          <cell r="F293">
            <v>98.24</v>
          </cell>
          <cell r="G293">
            <v>98.23</v>
          </cell>
          <cell r="H293">
            <v>13.3085155886459</v>
          </cell>
          <cell r="I293">
            <v>300000000</v>
          </cell>
          <cell r="J293">
            <v>23303295</v>
          </cell>
          <cell r="K293">
            <v>2288981380.02</v>
          </cell>
          <cell r="L293">
            <v>16623052</v>
          </cell>
          <cell r="M293">
            <v>1633015228.48</v>
          </cell>
          <cell r="N293">
            <v>762.99379334000002</v>
          </cell>
          <cell r="O293">
            <v>11</v>
          </cell>
          <cell r="P293">
            <v>100</v>
          </cell>
          <cell r="S293">
            <v>60</v>
          </cell>
          <cell r="T293" t="str">
            <v>Ноты-49</v>
          </cell>
        </row>
        <row r="294">
          <cell r="A294" t="str">
            <v>KZ4CL0902A16</v>
          </cell>
          <cell r="B294" t="str">
            <v>4/12B</v>
          </cell>
          <cell r="C294">
            <v>36566</v>
          </cell>
          <cell r="D294">
            <v>36931</v>
          </cell>
          <cell r="E294">
            <v>365</v>
          </cell>
          <cell r="F294">
            <v>90.85</v>
          </cell>
          <cell r="G294">
            <v>90.85</v>
          </cell>
          <cell r="H294">
            <v>10.071546505228399</v>
          </cell>
          <cell r="I294">
            <v>4000000</v>
          </cell>
          <cell r="J294">
            <v>148092</v>
          </cell>
          <cell r="K294">
            <v>13452981.18</v>
          </cell>
          <cell r="L294">
            <v>110052</v>
          </cell>
          <cell r="M294">
            <v>9998362.0999999996</v>
          </cell>
          <cell r="N294">
            <v>336.32452949999998</v>
          </cell>
          <cell r="O294">
            <v>9</v>
          </cell>
          <cell r="P294">
            <v>100</v>
          </cell>
          <cell r="Q294">
            <v>139.65</v>
          </cell>
          <cell r="R294">
            <v>145.15</v>
          </cell>
          <cell r="S294">
            <v>50</v>
          </cell>
          <cell r="T294" t="str">
            <v>ГКВО-12</v>
          </cell>
        </row>
        <row r="295">
          <cell r="A295" t="str">
            <v>KZ95K1703A03</v>
          </cell>
          <cell r="B295" t="str">
            <v>370/n</v>
          </cell>
          <cell r="C295">
            <v>36567</v>
          </cell>
          <cell r="D295">
            <v>36602</v>
          </cell>
          <cell r="E295">
            <v>35</v>
          </cell>
          <cell r="F295">
            <v>98.76</v>
          </cell>
          <cell r="G295">
            <v>98.76</v>
          </cell>
          <cell r="H295">
            <v>13.0579181855001</v>
          </cell>
          <cell r="I295">
            <v>300000000</v>
          </cell>
          <cell r="J295">
            <v>14206125</v>
          </cell>
          <cell r="K295">
            <v>1402831987.77</v>
          </cell>
          <cell r="L295">
            <v>9016391</v>
          </cell>
          <cell r="M295">
            <v>890458775.15999997</v>
          </cell>
          <cell r="N295">
            <v>467.61066259</v>
          </cell>
          <cell r="O295">
            <v>6</v>
          </cell>
          <cell r="P295">
            <v>100</v>
          </cell>
          <cell r="Q295">
            <v>30</v>
          </cell>
          <cell r="R295">
            <v>50</v>
          </cell>
          <cell r="S295">
            <v>60</v>
          </cell>
          <cell r="T295" t="str">
            <v>Ноты-35</v>
          </cell>
        </row>
        <row r="296">
          <cell r="A296" t="str">
            <v>KZ49L1011A06</v>
          </cell>
          <cell r="B296" t="str">
            <v>4/9B</v>
          </cell>
          <cell r="C296">
            <v>36567</v>
          </cell>
          <cell r="D296">
            <v>36840</v>
          </cell>
          <cell r="E296">
            <v>275</v>
          </cell>
          <cell r="F296">
            <v>93.16</v>
          </cell>
          <cell r="G296">
            <v>93.16</v>
          </cell>
          <cell r="H296">
            <v>9.7896092743666898</v>
          </cell>
          <cell r="I296">
            <v>4000000</v>
          </cell>
          <cell r="J296">
            <v>320522</v>
          </cell>
          <cell r="K296">
            <v>29841871.98</v>
          </cell>
          <cell r="L296">
            <v>126080</v>
          </cell>
          <cell r="M296">
            <v>11745612.800000001</v>
          </cell>
          <cell r="N296">
            <v>746.04679950000002</v>
          </cell>
          <cell r="O296">
            <v>11</v>
          </cell>
          <cell r="P296">
            <v>100</v>
          </cell>
          <cell r="Q296">
            <v>139.65</v>
          </cell>
          <cell r="R296">
            <v>142.69999999999999</v>
          </cell>
          <cell r="S296">
            <v>50</v>
          </cell>
          <cell r="T296" t="str">
            <v>ГКВО-9</v>
          </cell>
        </row>
        <row r="297">
          <cell r="A297" t="str">
            <v>KZ4CL1402A19</v>
          </cell>
          <cell r="B297" t="str">
            <v>31/12</v>
          </cell>
          <cell r="C297">
            <v>36570</v>
          </cell>
          <cell r="D297">
            <v>36936</v>
          </cell>
          <cell r="E297">
            <v>364</v>
          </cell>
          <cell r="F297">
            <v>98.78</v>
          </cell>
          <cell r="G297">
            <v>98.11</v>
          </cell>
          <cell r="H297">
            <v>16.055881757440801</v>
          </cell>
          <cell r="I297">
            <v>500000000</v>
          </cell>
          <cell r="J297">
            <v>6848571</v>
          </cell>
          <cell r="K297">
            <v>676482093.23000002</v>
          </cell>
          <cell r="L297">
            <v>6848571</v>
          </cell>
          <cell r="M297">
            <v>676482093.23000002</v>
          </cell>
          <cell r="N297">
            <v>90.197612430666695</v>
          </cell>
          <cell r="O297">
            <v>7</v>
          </cell>
          <cell r="P297">
            <v>100</v>
          </cell>
          <cell r="S297">
            <v>50</v>
          </cell>
          <cell r="T297" t="str">
            <v>ГКО-12</v>
          </cell>
        </row>
        <row r="298">
          <cell r="A298" t="str">
            <v>KZ4CL1502A18</v>
          </cell>
          <cell r="B298" t="str">
            <v>5/12B</v>
          </cell>
          <cell r="C298">
            <v>36571</v>
          </cell>
          <cell r="D298">
            <v>36937</v>
          </cell>
          <cell r="E298">
            <v>366</v>
          </cell>
          <cell r="F298">
            <v>90.85</v>
          </cell>
          <cell r="G298">
            <v>90.85</v>
          </cell>
          <cell r="H298">
            <v>10.071546505228399</v>
          </cell>
          <cell r="I298">
            <v>4000000</v>
          </cell>
          <cell r="J298">
            <v>141791</v>
          </cell>
          <cell r="K298">
            <v>12831604.6</v>
          </cell>
          <cell r="L298">
            <v>86566</v>
          </cell>
          <cell r="M298">
            <v>7864521.0999999996</v>
          </cell>
          <cell r="N298">
            <v>320.79011500000001</v>
          </cell>
          <cell r="O298">
            <v>12</v>
          </cell>
          <cell r="P298">
            <v>100</v>
          </cell>
          <cell r="Q298">
            <v>139.85</v>
          </cell>
          <cell r="R298">
            <v>145.25</v>
          </cell>
          <cell r="S298">
            <v>50</v>
          </cell>
          <cell r="T298" t="str">
            <v>ГКВО-12</v>
          </cell>
        </row>
        <row r="299">
          <cell r="A299" t="str">
            <v>KZ43L1905A01</v>
          </cell>
          <cell r="B299" t="str">
            <v>260/3</v>
          </cell>
          <cell r="C299">
            <v>36573</v>
          </cell>
          <cell r="D299">
            <v>36665</v>
          </cell>
          <cell r="E299">
            <v>92</v>
          </cell>
          <cell r="F299">
            <v>96.28</v>
          </cell>
          <cell r="G299">
            <v>96.28</v>
          </cell>
          <cell r="H299">
            <v>15.454923140839201</v>
          </cell>
          <cell r="I299">
            <v>200000000</v>
          </cell>
          <cell r="J299">
            <v>17258493</v>
          </cell>
          <cell r="K299">
            <v>1660260826.5599999</v>
          </cell>
          <cell r="L299">
            <v>2077274</v>
          </cell>
          <cell r="M299">
            <v>199999940.72</v>
          </cell>
          <cell r="N299">
            <v>830.13041327999997</v>
          </cell>
          <cell r="O299">
            <v>14</v>
          </cell>
          <cell r="P299">
            <v>100</v>
          </cell>
          <cell r="Q299">
            <v>30</v>
          </cell>
          <cell r="R299">
            <v>50</v>
          </cell>
          <cell r="S299">
            <v>50</v>
          </cell>
          <cell r="T299" t="str">
            <v>ГКО-3</v>
          </cell>
        </row>
        <row r="300">
          <cell r="A300" t="str">
            <v>KZ97K0704A02</v>
          </cell>
          <cell r="B300" t="str">
            <v>371/n</v>
          </cell>
          <cell r="C300">
            <v>36573</v>
          </cell>
          <cell r="D300">
            <v>36623</v>
          </cell>
          <cell r="E300">
            <v>49</v>
          </cell>
          <cell r="F300">
            <v>98.25</v>
          </cell>
          <cell r="G300">
            <v>98.25</v>
          </cell>
          <cell r="H300">
            <v>13.2315521628499</v>
          </cell>
          <cell r="I300">
            <v>300000000</v>
          </cell>
          <cell r="J300">
            <v>7149623</v>
          </cell>
          <cell r="K300">
            <v>702168398.88999999</v>
          </cell>
          <cell r="L300">
            <v>4639380</v>
          </cell>
          <cell r="M300">
            <v>455819085</v>
          </cell>
          <cell r="N300">
            <v>234.056132963333</v>
          </cell>
          <cell r="O300">
            <v>12</v>
          </cell>
          <cell r="P300">
            <v>100</v>
          </cell>
          <cell r="Q300">
            <v>50</v>
          </cell>
          <cell r="R300">
            <v>25</v>
          </cell>
          <cell r="S300">
            <v>60</v>
          </cell>
          <cell r="T300" t="str">
            <v>Ноты-49</v>
          </cell>
        </row>
        <row r="301">
          <cell r="A301" t="str">
            <v>KZ46L2408A08</v>
          </cell>
          <cell r="B301" t="str">
            <v>124/6</v>
          </cell>
          <cell r="C301">
            <v>36577</v>
          </cell>
          <cell r="D301">
            <v>36762</v>
          </cell>
          <cell r="E301">
            <v>185</v>
          </cell>
          <cell r="F301">
            <v>92.23</v>
          </cell>
          <cell r="G301">
            <v>92.23</v>
          </cell>
          <cell r="H301">
            <v>16.849181394340199</v>
          </cell>
          <cell r="I301">
            <v>500000000</v>
          </cell>
          <cell r="J301">
            <v>13552352</v>
          </cell>
          <cell r="K301">
            <v>1248435295.5599999</v>
          </cell>
          <cell r="L301">
            <v>7788927</v>
          </cell>
          <cell r="M301">
            <v>718372737.21000004</v>
          </cell>
          <cell r="N301">
            <v>249.68705911199999</v>
          </cell>
          <cell r="O301">
            <v>12</v>
          </cell>
          <cell r="P301">
            <v>100</v>
          </cell>
          <cell r="S301">
            <v>50</v>
          </cell>
          <cell r="T301" t="str">
            <v>ГКО-6</v>
          </cell>
        </row>
        <row r="302">
          <cell r="A302" t="str">
            <v>KZ4CL2202A19</v>
          </cell>
          <cell r="B302" t="str">
            <v>32/12</v>
          </cell>
          <cell r="C302">
            <v>36578</v>
          </cell>
          <cell r="D302">
            <v>36944</v>
          </cell>
          <cell r="E302">
            <v>366</v>
          </cell>
          <cell r="F302">
            <v>84.76</v>
          </cell>
          <cell r="G302">
            <v>84.75</v>
          </cell>
          <cell r="H302">
            <v>17.980179329872598</v>
          </cell>
          <cell r="I302">
            <v>500000000</v>
          </cell>
          <cell r="J302">
            <v>2767826</v>
          </cell>
          <cell r="K302">
            <v>232622595.00999999</v>
          </cell>
          <cell r="L302">
            <v>1717801</v>
          </cell>
          <cell r="M302">
            <v>145598312.75999999</v>
          </cell>
          <cell r="N302">
            <v>46.524519001999998</v>
          </cell>
          <cell r="O302">
            <v>8</v>
          </cell>
          <cell r="P302">
            <v>100</v>
          </cell>
          <cell r="S302">
            <v>50</v>
          </cell>
          <cell r="T302" t="str">
            <v>ГКО-12</v>
          </cell>
        </row>
        <row r="303">
          <cell r="A303" t="str">
            <v>KZ4CL2302A18</v>
          </cell>
          <cell r="B303" t="str">
            <v>33/12</v>
          </cell>
          <cell r="C303">
            <v>36580</v>
          </cell>
          <cell r="D303">
            <v>36973</v>
          </cell>
          <cell r="E303">
            <v>364</v>
          </cell>
          <cell r="F303">
            <v>86.51</v>
          </cell>
          <cell r="G303">
            <v>86.25</v>
          </cell>
          <cell r="H303">
            <v>15.593572997341299</v>
          </cell>
          <cell r="I303">
            <v>500000000</v>
          </cell>
          <cell r="J303">
            <v>14121506</v>
          </cell>
          <cell r="K303">
            <v>1202873129.22</v>
          </cell>
          <cell r="L303">
            <v>6935441</v>
          </cell>
          <cell r="M303">
            <v>599999979.63999999</v>
          </cell>
          <cell r="N303">
            <v>200.47885486999999</v>
          </cell>
          <cell r="O303">
            <v>10</v>
          </cell>
          <cell r="P303">
            <v>100</v>
          </cell>
          <cell r="Q303">
            <v>50</v>
          </cell>
          <cell r="R303">
            <v>50</v>
          </cell>
          <cell r="S303">
            <v>50</v>
          </cell>
          <cell r="T303" t="str">
            <v>ГКО-12</v>
          </cell>
        </row>
        <row r="304">
          <cell r="A304" t="str">
            <v>KZ98K2104A03</v>
          </cell>
          <cell r="B304" t="str">
            <v>372/n</v>
          </cell>
          <cell r="C304">
            <v>36580</v>
          </cell>
          <cell r="D304">
            <v>36637</v>
          </cell>
          <cell r="E304">
            <v>56</v>
          </cell>
          <cell r="F304">
            <v>98.02</v>
          </cell>
          <cell r="G304">
            <v>98.02</v>
          </cell>
          <cell r="H304">
            <v>13.129973474801099</v>
          </cell>
          <cell r="I304">
            <v>300000000</v>
          </cell>
          <cell r="J304">
            <v>9019245</v>
          </cell>
          <cell r="K304">
            <v>883002351.58000004</v>
          </cell>
          <cell r="L304">
            <v>3192745</v>
          </cell>
          <cell r="M304">
            <v>312952864.89999998</v>
          </cell>
          <cell r="N304">
            <v>294.33411719333299</v>
          </cell>
          <cell r="O304">
            <v>12</v>
          </cell>
          <cell r="P304">
            <v>100</v>
          </cell>
          <cell r="Q304">
            <v>50</v>
          </cell>
          <cell r="R304">
            <v>25</v>
          </cell>
          <cell r="S304">
            <v>60</v>
          </cell>
          <cell r="T304" t="str">
            <v>Ноты-56</v>
          </cell>
        </row>
        <row r="305">
          <cell r="A305" t="str">
            <v>KZ33L3011A00</v>
          </cell>
          <cell r="B305" t="str">
            <v>1/9i</v>
          </cell>
          <cell r="C305">
            <v>36584</v>
          </cell>
          <cell r="D305">
            <v>36860</v>
          </cell>
          <cell r="E305">
            <v>273</v>
          </cell>
          <cell r="F305">
            <v>97.98</v>
          </cell>
          <cell r="G305">
            <v>97.95</v>
          </cell>
          <cell r="H305">
            <v>10.75</v>
          </cell>
          <cell r="I305">
            <v>300000000</v>
          </cell>
          <cell r="J305">
            <v>200500</v>
          </cell>
          <cell r="K305">
            <v>200500000</v>
          </cell>
          <cell r="L305">
            <v>30000</v>
          </cell>
          <cell r="M305">
            <v>30000000</v>
          </cell>
          <cell r="N305">
            <v>66.8333333333333</v>
          </cell>
          <cell r="O305">
            <v>5</v>
          </cell>
          <cell r="P305">
            <v>1000</v>
          </cell>
          <cell r="S305">
            <v>50</v>
          </cell>
          <cell r="T305" t="str">
            <v>ГИКО-9</v>
          </cell>
        </row>
        <row r="306">
          <cell r="A306" t="str">
            <v>KZ4CL0103A13</v>
          </cell>
          <cell r="B306" t="str">
            <v>34/12</v>
          </cell>
          <cell r="C306">
            <v>36585</v>
          </cell>
          <cell r="D306">
            <v>36951</v>
          </cell>
          <cell r="E306">
            <v>366</v>
          </cell>
          <cell r="F306">
            <v>84.76</v>
          </cell>
          <cell r="G306">
            <v>84.76</v>
          </cell>
          <cell r="H306">
            <v>17.980179329872598</v>
          </cell>
          <cell r="I306">
            <v>500000000</v>
          </cell>
          <cell r="J306">
            <v>3544757</v>
          </cell>
          <cell r="K306">
            <v>298922365.19</v>
          </cell>
          <cell r="L306">
            <v>1268000</v>
          </cell>
          <cell r="M306">
            <v>107475680</v>
          </cell>
          <cell r="N306">
            <v>59.784473038000002</v>
          </cell>
          <cell r="O306">
            <v>12</v>
          </cell>
          <cell r="P306">
            <v>100</v>
          </cell>
          <cell r="Q306">
            <v>30</v>
          </cell>
          <cell r="R306">
            <v>50</v>
          </cell>
          <cell r="S306">
            <v>50</v>
          </cell>
          <cell r="T306" t="str">
            <v>ГКО-12</v>
          </cell>
        </row>
        <row r="307">
          <cell r="A307" t="str">
            <v>KZ46L0109A04</v>
          </cell>
          <cell r="B307" t="str">
            <v>125/6</v>
          </cell>
          <cell r="C307">
            <v>36587</v>
          </cell>
          <cell r="D307">
            <v>36770</v>
          </cell>
          <cell r="E307">
            <v>183</v>
          </cell>
          <cell r="F307">
            <v>92.24</v>
          </cell>
          <cell r="G307">
            <v>92.24</v>
          </cell>
          <cell r="H307">
            <v>16.8256721595837</v>
          </cell>
          <cell r="I307">
            <v>500000000</v>
          </cell>
          <cell r="J307">
            <v>4260000</v>
          </cell>
          <cell r="K307">
            <v>391751600</v>
          </cell>
          <cell r="L307">
            <v>2900000</v>
          </cell>
          <cell r="M307">
            <v>267496000</v>
          </cell>
          <cell r="N307">
            <v>78.350319999999996</v>
          </cell>
          <cell r="O307">
            <v>7</v>
          </cell>
          <cell r="P307">
            <v>100</v>
          </cell>
          <cell r="Q307">
            <v>50</v>
          </cell>
          <cell r="R307">
            <v>25</v>
          </cell>
          <cell r="S307">
            <v>50</v>
          </cell>
          <cell r="T307" t="str">
            <v>ГКО-6</v>
          </cell>
        </row>
        <row r="308">
          <cell r="A308" t="str">
            <v>KZ96K1404A04</v>
          </cell>
          <cell r="B308" t="str">
            <v>373/n</v>
          </cell>
          <cell r="C308">
            <v>36587</v>
          </cell>
          <cell r="D308">
            <v>36630</v>
          </cell>
          <cell r="E308">
            <v>42</v>
          </cell>
          <cell r="F308">
            <v>98.52</v>
          </cell>
          <cell r="G308">
            <v>98.52</v>
          </cell>
          <cell r="H308">
            <v>13.019353092434701</v>
          </cell>
          <cell r="I308">
            <v>300000000</v>
          </cell>
          <cell r="J308">
            <v>18109328</v>
          </cell>
          <cell r="K308">
            <v>1783754751.79</v>
          </cell>
          <cell r="L308">
            <v>10962821</v>
          </cell>
          <cell r="M308">
            <v>1080057124.9200001</v>
          </cell>
          <cell r="N308">
            <v>594.58491726333295</v>
          </cell>
          <cell r="O308">
            <v>12</v>
          </cell>
          <cell r="P308">
            <v>100</v>
          </cell>
          <cell r="S308">
            <v>60</v>
          </cell>
          <cell r="T308" t="str">
            <v>Ноты-42</v>
          </cell>
        </row>
        <row r="309">
          <cell r="A309" t="str">
            <v>KZ97K2104A04</v>
          </cell>
          <cell r="B309" t="str">
            <v>374/n</v>
          </cell>
          <cell r="C309">
            <v>36588</v>
          </cell>
          <cell r="D309">
            <v>36637</v>
          </cell>
          <cell r="E309">
            <v>49</v>
          </cell>
          <cell r="F309">
            <v>98.26</v>
          </cell>
          <cell r="G309">
            <v>98.26</v>
          </cell>
          <cell r="H309">
            <v>13.154604402314501</v>
          </cell>
          <cell r="I309">
            <v>300000000</v>
          </cell>
          <cell r="J309">
            <v>3885333</v>
          </cell>
          <cell r="K309">
            <v>381685150.57999998</v>
          </cell>
          <cell r="L309">
            <v>2593333</v>
          </cell>
          <cell r="M309">
            <v>254820900.58000001</v>
          </cell>
          <cell r="N309">
            <v>127.228383526667</v>
          </cell>
          <cell r="O309">
            <v>9</v>
          </cell>
          <cell r="P309">
            <v>100</v>
          </cell>
          <cell r="S309">
            <v>60</v>
          </cell>
          <cell r="T309" t="str">
            <v>Ноты-49</v>
          </cell>
        </row>
        <row r="310">
          <cell r="A310" t="str">
            <v>KZ4CL0203A12</v>
          </cell>
          <cell r="B310" t="str">
            <v>6/12B</v>
          </cell>
          <cell r="C310">
            <v>36588</v>
          </cell>
          <cell r="D310">
            <v>36952</v>
          </cell>
          <cell r="E310">
            <v>366</v>
          </cell>
          <cell r="F310">
            <v>90.91</v>
          </cell>
          <cell r="G310">
            <v>90.91</v>
          </cell>
          <cell r="H310">
            <v>9.9989000109998898</v>
          </cell>
          <cell r="I310">
            <v>4000000</v>
          </cell>
          <cell r="J310">
            <v>278697</v>
          </cell>
          <cell r="K310">
            <v>25314062.09</v>
          </cell>
          <cell r="L310">
            <v>95828</v>
          </cell>
          <cell r="M310">
            <v>8711723.4800000004</v>
          </cell>
          <cell r="N310">
            <v>632.85155225000005</v>
          </cell>
          <cell r="O310">
            <v>13</v>
          </cell>
          <cell r="P310">
            <v>100</v>
          </cell>
          <cell r="Q310">
            <v>140.5</v>
          </cell>
          <cell r="R310">
            <v>145.30000000000001</v>
          </cell>
          <cell r="S310">
            <v>50</v>
          </cell>
          <cell r="T310" t="str">
            <v>ГКВО-12</v>
          </cell>
        </row>
        <row r="311">
          <cell r="A311" t="str">
            <v>KZ46L0709A08</v>
          </cell>
          <cell r="B311" t="str">
            <v>126/6</v>
          </cell>
          <cell r="C311">
            <v>36591</v>
          </cell>
          <cell r="D311">
            <v>36776</v>
          </cell>
          <cell r="E311">
            <v>185</v>
          </cell>
          <cell r="F311">
            <v>92.24</v>
          </cell>
          <cell r="G311">
            <v>92.24</v>
          </cell>
          <cell r="H311">
            <v>16.8256721595837</v>
          </cell>
          <cell r="I311">
            <v>500000000</v>
          </cell>
          <cell r="J311">
            <v>3764050</v>
          </cell>
          <cell r="K311">
            <v>346148842.5</v>
          </cell>
          <cell r="L311">
            <v>2050000</v>
          </cell>
          <cell r="M311">
            <v>189092000</v>
          </cell>
          <cell r="N311">
            <v>69.229768500000006</v>
          </cell>
          <cell r="O311">
            <v>8</v>
          </cell>
          <cell r="P311">
            <v>100</v>
          </cell>
          <cell r="Q311">
            <v>50</v>
          </cell>
          <cell r="R311">
            <v>25</v>
          </cell>
          <cell r="S311">
            <v>50</v>
          </cell>
          <cell r="T311" t="str">
            <v>ГКО-6</v>
          </cell>
        </row>
        <row r="312">
          <cell r="A312" t="str">
            <v>KZ4CL0803A16</v>
          </cell>
          <cell r="B312" t="str">
            <v>35/12</v>
          </cell>
          <cell r="C312">
            <v>36592</v>
          </cell>
          <cell r="D312">
            <v>36958</v>
          </cell>
          <cell r="E312">
            <v>366</v>
          </cell>
          <cell r="F312">
            <v>84.76</v>
          </cell>
          <cell r="G312">
            <v>84.76</v>
          </cell>
          <cell r="H312">
            <v>17.980179329872598</v>
          </cell>
          <cell r="I312">
            <v>500000000</v>
          </cell>
          <cell r="J312">
            <v>3397010</v>
          </cell>
          <cell r="K312">
            <v>285721530.30000001</v>
          </cell>
          <cell r="L312">
            <v>2270000</v>
          </cell>
          <cell r="M312">
            <v>192405200</v>
          </cell>
          <cell r="N312">
            <v>57.144306059999998</v>
          </cell>
          <cell r="O312">
            <v>5</v>
          </cell>
          <cell r="P312">
            <v>100</v>
          </cell>
          <cell r="S312">
            <v>50</v>
          </cell>
          <cell r="T312" t="str">
            <v>ГКО-12</v>
          </cell>
        </row>
        <row r="313">
          <cell r="A313" t="str">
            <v>KZ96K2004A06</v>
          </cell>
          <cell r="B313" t="str">
            <v>375/n</v>
          </cell>
          <cell r="C313">
            <v>36592</v>
          </cell>
          <cell r="D313">
            <v>36636</v>
          </cell>
          <cell r="E313">
            <v>42</v>
          </cell>
          <cell r="F313">
            <v>98.52</v>
          </cell>
          <cell r="G313">
            <v>98.52</v>
          </cell>
          <cell r="H313">
            <v>13.019353092434701</v>
          </cell>
          <cell r="I313">
            <v>300000000</v>
          </cell>
          <cell r="J313">
            <v>5211807</v>
          </cell>
          <cell r="K313">
            <v>513207407.79000002</v>
          </cell>
          <cell r="L313">
            <v>2791400</v>
          </cell>
          <cell r="M313">
            <v>275008722</v>
          </cell>
          <cell r="N313">
            <v>171.06913592999999</v>
          </cell>
          <cell r="O313">
            <v>8</v>
          </cell>
          <cell r="P313">
            <v>100</v>
          </cell>
          <cell r="Q313">
            <v>30</v>
          </cell>
          <cell r="R313">
            <v>50</v>
          </cell>
          <cell r="S313">
            <v>60</v>
          </cell>
          <cell r="T313" t="str">
            <v>Ноты-42</v>
          </cell>
        </row>
        <row r="314">
          <cell r="A314" t="str">
            <v>KZ99K1205A02</v>
          </cell>
          <cell r="B314" t="str">
            <v>376/n</v>
          </cell>
          <cell r="C314">
            <v>36594</v>
          </cell>
          <cell r="D314">
            <v>36658</v>
          </cell>
          <cell r="E314">
            <v>63</v>
          </cell>
          <cell r="F314">
            <v>97.77</v>
          </cell>
          <cell r="G314">
            <v>97.76</v>
          </cell>
          <cell r="H314">
            <v>13.178321002807101</v>
          </cell>
          <cell r="I314">
            <v>300000000</v>
          </cell>
          <cell r="J314">
            <v>7992140</v>
          </cell>
          <cell r="K314">
            <v>780669824.91999996</v>
          </cell>
          <cell r="L314">
            <v>5759829</v>
          </cell>
          <cell r="M314">
            <v>563133881.33000004</v>
          </cell>
          <cell r="N314">
            <v>260.22327497333299</v>
          </cell>
          <cell r="O314">
            <v>11</v>
          </cell>
          <cell r="P314">
            <v>100</v>
          </cell>
          <cell r="Q314">
            <v>50</v>
          </cell>
          <cell r="R314">
            <v>25</v>
          </cell>
          <cell r="S314">
            <v>60</v>
          </cell>
          <cell r="T314" t="str">
            <v>Ноты-63</v>
          </cell>
        </row>
        <row r="315">
          <cell r="A315" t="str">
            <v>KZ4CL0903A15</v>
          </cell>
          <cell r="B315" t="str">
            <v>7/12B</v>
          </cell>
          <cell r="C315">
            <v>36594</v>
          </cell>
          <cell r="D315">
            <v>36959</v>
          </cell>
          <cell r="E315">
            <v>365</v>
          </cell>
          <cell r="F315">
            <v>90.97</v>
          </cell>
          <cell r="G315">
            <v>90.97</v>
          </cell>
          <cell r="H315">
            <v>9.9263493459382204</v>
          </cell>
          <cell r="I315">
            <v>4000000</v>
          </cell>
          <cell r="J315">
            <v>203404</v>
          </cell>
          <cell r="K315">
            <v>18472834.879999999</v>
          </cell>
          <cell r="L315">
            <v>122404</v>
          </cell>
          <cell r="M315">
            <v>11135091.880000001</v>
          </cell>
          <cell r="N315">
            <v>461.82087200000001</v>
          </cell>
          <cell r="O315">
            <v>12</v>
          </cell>
          <cell r="P315">
            <v>100</v>
          </cell>
          <cell r="Q315">
            <v>141.05000000000001</v>
          </cell>
          <cell r="R315">
            <v>145.35</v>
          </cell>
          <cell r="S315">
            <v>50</v>
          </cell>
          <cell r="T315" t="str">
            <v>ГКВО-12</v>
          </cell>
        </row>
        <row r="316">
          <cell r="A316" t="str">
            <v>KZ46L0809A07</v>
          </cell>
          <cell r="B316" t="str">
            <v>127/6</v>
          </cell>
          <cell r="C316">
            <v>36595</v>
          </cell>
          <cell r="D316">
            <v>36777</v>
          </cell>
          <cell r="E316">
            <v>185</v>
          </cell>
          <cell r="F316">
            <v>98.1</v>
          </cell>
          <cell r="G316">
            <v>97.97</v>
          </cell>
          <cell r="H316">
            <v>12.5891946992865</v>
          </cell>
          <cell r="I316">
            <v>500000000</v>
          </cell>
          <cell r="J316">
            <v>16193671</v>
          </cell>
          <cell r="K316">
            <v>1581801439.3900001</v>
          </cell>
          <cell r="L316">
            <v>7715093</v>
          </cell>
          <cell r="M316">
            <v>756866422.58000004</v>
          </cell>
          <cell r="N316">
            <v>263.63357323166701</v>
          </cell>
          <cell r="O316">
            <v>10</v>
          </cell>
          <cell r="P316">
            <v>100</v>
          </cell>
          <cell r="S316">
            <v>50</v>
          </cell>
          <cell r="T316" t="str">
            <v>ГКО-6</v>
          </cell>
        </row>
        <row r="317">
          <cell r="A317" t="str">
            <v>KZ97K2804A07</v>
          </cell>
          <cell r="B317" t="str">
            <v>377/n</v>
          </cell>
          <cell r="C317">
            <v>36595</v>
          </cell>
          <cell r="D317">
            <v>36644</v>
          </cell>
          <cell r="E317">
            <v>49</v>
          </cell>
          <cell r="F317">
            <v>98.27</v>
          </cell>
          <cell r="G317">
            <v>98.27</v>
          </cell>
          <cell r="H317">
            <v>13.077672302257699</v>
          </cell>
          <cell r="I317">
            <v>300000000</v>
          </cell>
          <cell r="J317">
            <v>10821967</v>
          </cell>
          <cell r="K317">
            <v>1053329872.67</v>
          </cell>
          <cell r="L317">
            <v>5846344</v>
          </cell>
          <cell r="M317">
            <v>574520434.27999997</v>
          </cell>
          <cell r="N317">
            <v>351.10995755666698</v>
          </cell>
          <cell r="O317">
            <v>14</v>
          </cell>
          <cell r="P317">
            <v>100</v>
          </cell>
          <cell r="Q317">
            <v>50</v>
          </cell>
          <cell r="R317">
            <v>50</v>
          </cell>
          <cell r="S317">
            <v>60</v>
          </cell>
          <cell r="T317" t="str">
            <v>Ноты-49</v>
          </cell>
        </row>
        <row r="318">
          <cell r="A318" t="str">
            <v>KZ46L1409A09</v>
          </cell>
          <cell r="B318" t="str">
            <v>128/6</v>
          </cell>
          <cell r="C318">
            <v>36598</v>
          </cell>
          <cell r="D318">
            <v>36783</v>
          </cell>
          <cell r="E318">
            <v>185</v>
          </cell>
          <cell r="F318">
            <v>92.24</v>
          </cell>
          <cell r="G318">
            <v>92.24</v>
          </cell>
          <cell r="H318">
            <v>16.8256721595837</v>
          </cell>
          <cell r="I318">
            <v>500000000</v>
          </cell>
          <cell r="J318">
            <v>4198149</v>
          </cell>
          <cell r="K318">
            <v>386553221.25999999</v>
          </cell>
          <cell r="L318">
            <v>2006644</v>
          </cell>
          <cell r="M318">
            <v>185092842.56</v>
          </cell>
          <cell r="N318">
            <v>77.310644252000003</v>
          </cell>
          <cell r="O318">
            <v>11</v>
          </cell>
          <cell r="P318">
            <v>100</v>
          </cell>
          <cell r="Q318">
            <v>50</v>
          </cell>
          <cell r="R318">
            <v>25</v>
          </cell>
          <cell r="S318">
            <v>50</v>
          </cell>
          <cell r="T318" t="str">
            <v>ГКО-6</v>
          </cell>
        </row>
        <row r="319">
          <cell r="A319" t="str">
            <v>KZ4CL1503A17</v>
          </cell>
          <cell r="B319" t="str">
            <v>36/12</v>
          </cell>
          <cell r="C319">
            <v>36599</v>
          </cell>
          <cell r="D319">
            <v>36965</v>
          </cell>
          <cell r="E319">
            <v>366</v>
          </cell>
          <cell r="F319">
            <v>98.16</v>
          </cell>
          <cell r="G319">
            <v>98.12</v>
          </cell>
          <cell r="H319">
            <v>12.184189079054599</v>
          </cell>
          <cell r="I319">
            <v>500000000</v>
          </cell>
          <cell r="J319">
            <v>15736309</v>
          </cell>
          <cell r="K319">
            <v>1541639210.25</v>
          </cell>
          <cell r="L319">
            <v>4074872</v>
          </cell>
          <cell r="M319">
            <v>400000023.16000003</v>
          </cell>
          <cell r="N319">
            <v>385.40980256249998</v>
          </cell>
          <cell r="O319">
            <v>12</v>
          </cell>
          <cell r="P319">
            <v>100</v>
          </cell>
          <cell r="S319">
            <v>50</v>
          </cell>
          <cell r="T319" t="str">
            <v>ГКО-12</v>
          </cell>
        </row>
        <row r="320">
          <cell r="A320" t="str">
            <v>KZ97K0405A04</v>
          </cell>
          <cell r="B320" t="str">
            <v>378/n</v>
          </cell>
          <cell r="C320">
            <v>36599</v>
          </cell>
          <cell r="D320">
            <v>36650</v>
          </cell>
          <cell r="E320">
            <v>49</v>
          </cell>
          <cell r="F320">
            <v>98.27</v>
          </cell>
          <cell r="G320">
            <v>98.27</v>
          </cell>
          <cell r="H320">
            <v>13.077672302257699</v>
          </cell>
          <cell r="I320">
            <v>300000000</v>
          </cell>
          <cell r="J320">
            <v>3015243</v>
          </cell>
          <cell r="K320">
            <v>296003674.07999998</v>
          </cell>
          <cell r="L320">
            <v>2595000</v>
          </cell>
          <cell r="M320">
            <v>255010650</v>
          </cell>
          <cell r="N320">
            <v>98.667891359999999</v>
          </cell>
          <cell r="O320">
            <v>7</v>
          </cell>
          <cell r="P320">
            <v>100</v>
          </cell>
          <cell r="S320">
            <v>60</v>
          </cell>
          <cell r="T320" t="str">
            <v>Ноты-49</v>
          </cell>
        </row>
        <row r="321">
          <cell r="A321" t="str">
            <v>KZ96K2704A09</v>
          </cell>
          <cell r="B321" t="str">
            <v>379/n</v>
          </cell>
          <cell r="C321">
            <v>36600</v>
          </cell>
          <cell r="D321">
            <v>36643</v>
          </cell>
          <cell r="E321">
            <v>42</v>
          </cell>
          <cell r="F321">
            <v>98.53</v>
          </cell>
          <cell r="G321">
            <v>98.53</v>
          </cell>
          <cell r="H321">
            <v>12.9300720592713</v>
          </cell>
          <cell r="I321">
            <v>300000000</v>
          </cell>
          <cell r="J321">
            <v>5062461</v>
          </cell>
          <cell r="K321">
            <v>498451096.25</v>
          </cell>
          <cell r="L321">
            <v>2502218</v>
          </cell>
          <cell r="M321">
            <v>246543539.53999999</v>
          </cell>
          <cell r="N321">
            <v>166.150365416667</v>
          </cell>
          <cell r="O321">
            <v>11</v>
          </cell>
          <cell r="P321">
            <v>100</v>
          </cell>
          <cell r="Q321">
            <v>30</v>
          </cell>
          <cell r="R321">
            <v>50</v>
          </cell>
          <cell r="S321">
            <v>60</v>
          </cell>
          <cell r="T321" t="str">
            <v>Ноты-42</v>
          </cell>
        </row>
        <row r="322">
          <cell r="A322" t="str">
            <v>KZ43L1606A03</v>
          </cell>
          <cell r="B322" t="str">
            <v>261/3</v>
          </cell>
          <cell r="C322">
            <v>36601</v>
          </cell>
          <cell r="D322">
            <v>36693</v>
          </cell>
          <cell r="E322">
            <v>92</v>
          </cell>
          <cell r="F322">
            <v>96.36</v>
          </cell>
          <cell r="G322">
            <v>96.36</v>
          </cell>
          <cell r="H322">
            <v>15.1100041511</v>
          </cell>
          <cell r="I322">
            <v>300000000</v>
          </cell>
          <cell r="J322">
            <v>8005456</v>
          </cell>
          <cell r="K322">
            <v>770621950.15999997</v>
          </cell>
          <cell r="L322">
            <v>4189356</v>
          </cell>
          <cell r="M322">
            <v>403686344.16000003</v>
          </cell>
          <cell r="N322">
            <v>256.87398338666702</v>
          </cell>
          <cell r="O322">
            <v>12</v>
          </cell>
          <cell r="P322">
            <v>100</v>
          </cell>
          <cell r="Q322">
            <v>50</v>
          </cell>
          <cell r="R322">
            <v>25</v>
          </cell>
          <cell r="S322">
            <v>60</v>
          </cell>
          <cell r="T322" t="str">
            <v>ГКО-3</v>
          </cell>
        </row>
        <row r="323">
          <cell r="A323" t="str">
            <v>KZ46L1509A08</v>
          </cell>
          <cell r="B323" t="str">
            <v>129/6</v>
          </cell>
          <cell r="C323">
            <v>36602</v>
          </cell>
          <cell r="D323">
            <v>36784</v>
          </cell>
          <cell r="E323">
            <v>182</v>
          </cell>
          <cell r="F323">
            <v>98.2</v>
          </cell>
          <cell r="G323">
            <v>98.11</v>
          </cell>
          <cell r="H323">
            <v>11.9144602851324</v>
          </cell>
          <cell r="I323">
            <v>500000000</v>
          </cell>
          <cell r="J323">
            <v>12223658</v>
          </cell>
          <cell r="K323">
            <v>1198043551.0999999</v>
          </cell>
          <cell r="L323">
            <v>6113062</v>
          </cell>
          <cell r="M323">
            <v>600290168.09000003</v>
          </cell>
          <cell r="N323">
            <v>599.02177555000003</v>
          </cell>
          <cell r="O323">
            <v>10</v>
          </cell>
          <cell r="P323">
            <v>100</v>
          </cell>
          <cell r="S323">
            <v>60</v>
          </cell>
          <cell r="T323" t="str">
            <v>ГКО-6</v>
          </cell>
        </row>
        <row r="324">
          <cell r="A324" t="str">
            <v>KZ99K1905A05</v>
          </cell>
          <cell r="B324" t="str">
            <v>380/n</v>
          </cell>
          <cell r="C324">
            <v>36602</v>
          </cell>
          <cell r="D324">
            <v>36665</v>
          </cell>
          <cell r="E324">
            <v>63</v>
          </cell>
          <cell r="F324">
            <v>97.77</v>
          </cell>
          <cell r="G324">
            <v>97.77</v>
          </cell>
          <cell r="H324">
            <v>13.178321002807101</v>
          </cell>
          <cell r="I324">
            <v>300000000</v>
          </cell>
          <cell r="J324">
            <v>1216619</v>
          </cell>
          <cell r="K324">
            <v>118738253.98999999</v>
          </cell>
          <cell r="L324">
            <v>1036308</v>
          </cell>
          <cell r="M324">
            <v>101319833.16</v>
          </cell>
          <cell r="N324">
            <v>39.579417996666699</v>
          </cell>
          <cell r="O324">
            <v>9</v>
          </cell>
          <cell r="P324">
            <v>100</v>
          </cell>
          <cell r="S324">
            <v>60</v>
          </cell>
          <cell r="T324" t="str">
            <v>Ноты-63</v>
          </cell>
        </row>
        <row r="325">
          <cell r="A325" t="str">
            <v>KZ46L2109A00</v>
          </cell>
          <cell r="B325" t="str">
            <v>130/6</v>
          </cell>
          <cell r="C325">
            <v>36605</v>
          </cell>
          <cell r="D325">
            <v>36790</v>
          </cell>
          <cell r="E325">
            <v>185</v>
          </cell>
          <cell r="F325">
            <v>92.24</v>
          </cell>
          <cell r="G325">
            <v>92.24</v>
          </cell>
          <cell r="H325">
            <v>16.8256721595837</v>
          </cell>
          <cell r="I325">
            <v>500000000</v>
          </cell>
          <cell r="J325">
            <v>3645200</v>
          </cell>
          <cell r="K325">
            <v>331643345.5</v>
          </cell>
          <cell r="L325">
            <v>1284130</v>
          </cell>
          <cell r="M325">
            <v>118453571.84999999</v>
          </cell>
          <cell r="N325">
            <v>66.328669099999999</v>
          </cell>
          <cell r="O325">
            <v>8</v>
          </cell>
          <cell r="P325">
            <v>100</v>
          </cell>
          <cell r="Q325">
            <v>50</v>
          </cell>
          <cell r="R325">
            <v>100</v>
          </cell>
          <cell r="S325">
            <v>50</v>
          </cell>
          <cell r="T325" t="str">
            <v>ГКО-6</v>
          </cell>
        </row>
        <row r="326">
          <cell r="A326" t="str">
            <v>KZ4CL2203A18</v>
          </cell>
          <cell r="B326" t="str">
            <v>37/12</v>
          </cell>
          <cell r="C326">
            <v>36606</v>
          </cell>
          <cell r="D326">
            <v>36972</v>
          </cell>
          <cell r="E326">
            <v>366</v>
          </cell>
          <cell r="F326">
            <v>97.03</v>
          </cell>
          <cell r="G326">
            <v>96.98</v>
          </cell>
          <cell r="H326">
            <v>12.2436359888694</v>
          </cell>
          <cell r="I326">
            <v>500000000</v>
          </cell>
          <cell r="J326">
            <v>22206510</v>
          </cell>
          <cell r="K326">
            <v>2149281617.71</v>
          </cell>
          <cell r="L326">
            <v>7729493</v>
          </cell>
          <cell r="M326">
            <v>750000106.42999995</v>
          </cell>
          <cell r="N326">
            <v>286.57088236133302</v>
          </cell>
          <cell r="O326">
            <v>10</v>
          </cell>
          <cell r="P326">
            <v>100</v>
          </cell>
          <cell r="Q326">
            <v>50</v>
          </cell>
          <cell r="R326">
            <v>100</v>
          </cell>
          <cell r="S326">
            <v>50</v>
          </cell>
          <cell r="T326" t="str">
            <v>ГКО-12</v>
          </cell>
        </row>
        <row r="327">
          <cell r="A327" t="str">
            <v>KZ95K2704A00</v>
          </cell>
          <cell r="B327" t="str">
            <v>381/n</v>
          </cell>
          <cell r="C327">
            <v>36606</v>
          </cell>
          <cell r="D327">
            <v>36643</v>
          </cell>
          <cell r="E327">
            <v>35</v>
          </cell>
          <cell r="F327">
            <v>98.88</v>
          </cell>
          <cell r="G327">
            <v>98.85</v>
          </cell>
          <cell r="H327">
            <v>11.779935275081</v>
          </cell>
          <cell r="I327">
            <v>300000000</v>
          </cell>
          <cell r="J327">
            <v>14141084</v>
          </cell>
          <cell r="K327">
            <v>1396400160.6099999</v>
          </cell>
          <cell r="L327">
            <v>2550299</v>
          </cell>
          <cell r="M327">
            <v>252164051.25</v>
          </cell>
          <cell r="N327">
            <v>698.20008030500003</v>
          </cell>
          <cell r="O327">
            <v>10</v>
          </cell>
          <cell r="P327">
            <v>100</v>
          </cell>
          <cell r="S327">
            <v>60</v>
          </cell>
          <cell r="T327" t="str">
            <v>Ноты-35</v>
          </cell>
        </row>
        <row r="328">
          <cell r="A328" t="str">
            <v>KZ46L2209A09</v>
          </cell>
          <cell r="B328" t="str">
            <v>131/6</v>
          </cell>
          <cell r="C328">
            <v>36609</v>
          </cell>
          <cell r="D328">
            <v>36791</v>
          </cell>
          <cell r="E328">
            <v>182</v>
          </cell>
          <cell r="F328">
            <v>92.24</v>
          </cell>
          <cell r="G328">
            <v>92.24</v>
          </cell>
          <cell r="H328">
            <v>16.8256721595837</v>
          </cell>
          <cell r="I328">
            <v>500000000</v>
          </cell>
          <cell r="J328">
            <v>3315000</v>
          </cell>
          <cell r="K328">
            <v>299540360</v>
          </cell>
          <cell r="L328">
            <v>2105000</v>
          </cell>
          <cell r="M328">
            <v>194165200</v>
          </cell>
          <cell r="N328">
            <v>59.908071999999997</v>
          </cell>
          <cell r="O328">
            <v>10</v>
          </cell>
          <cell r="P328">
            <v>100</v>
          </cell>
          <cell r="S328">
            <v>50</v>
          </cell>
          <cell r="T328" t="str">
            <v>ГКО-6</v>
          </cell>
        </row>
        <row r="329">
          <cell r="A329" t="str">
            <v>KZ96K0505A04</v>
          </cell>
          <cell r="B329" t="str">
            <v>382/n</v>
          </cell>
          <cell r="C329">
            <v>36609</v>
          </cell>
          <cell r="D329">
            <v>36651</v>
          </cell>
          <cell r="E329">
            <v>42</v>
          </cell>
          <cell r="F329">
            <v>98.53</v>
          </cell>
          <cell r="G329">
            <v>98.53</v>
          </cell>
          <cell r="H329">
            <v>12.9300720592713</v>
          </cell>
          <cell r="I329">
            <v>300000000</v>
          </cell>
          <cell r="J329">
            <v>8455971</v>
          </cell>
          <cell r="K329">
            <v>833022448.02999997</v>
          </cell>
          <cell r="L329">
            <v>6775971</v>
          </cell>
          <cell r="M329">
            <v>667636422.63</v>
          </cell>
          <cell r="N329">
            <v>277.674149343333</v>
          </cell>
          <cell r="O329">
            <v>11</v>
          </cell>
          <cell r="P329">
            <v>100</v>
          </cell>
          <cell r="Q329">
            <v>30</v>
          </cell>
          <cell r="R329">
            <v>100</v>
          </cell>
          <cell r="S329">
            <v>60</v>
          </cell>
          <cell r="T329" t="str">
            <v>Ноты-42</v>
          </cell>
        </row>
        <row r="330">
          <cell r="A330" t="str">
            <v>KZ46L2809A03</v>
          </cell>
          <cell r="B330" t="str">
            <v>132/6</v>
          </cell>
          <cell r="C330">
            <v>36612</v>
          </cell>
          <cell r="D330">
            <v>36797</v>
          </cell>
          <cell r="E330">
            <v>185</v>
          </cell>
          <cell r="F330">
            <v>92.24</v>
          </cell>
          <cell r="G330">
            <v>92.24</v>
          </cell>
          <cell r="H330">
            <v>16.8256721595837</v>
          </cell>
          <cell r="I330">
            <v>500000000</v>
          </cell>
          <cell r="J330">
            <v>3616796</v>
          </cell>
          <cell r="K330">
            <v>333322549.68000001</v>
          </cell>
          <cell r="L330">
            <v>3096796</v>
          </cell>
          <cell r="M330">
            <v>285648463.04000002</v>
          </cell>
          <cell r="N330">
            <v>66.664509936000002</v>
          </cell>
          <cell r="O330">
            <v>11</v>
          </cell>
          <cell r="P330">
            <v>100</v>
          </cell>
          <cell r="Q330">
            <v>50</v>
          </cell>
          <cell r="R330">
            <v>100</v>
          </cell>
          <cell r="S330">
            <v>50</v>
          </cell>
          <cell r="T330" t="str">
            <v>ГКО-6</v>
          </cell>
        </row>
        <row r="331">
          <cell r="A331" t="str">
            <v>KZ4CL2903A11</v>
          </cell>
          <cell r="B331" t="str">
            <v>38/12</v>
          </cell>
          <cell r="C331">
            <v>36613</v>
          </cell>
          <cell r="D331">
            <v>36979</v>
          </cell>
          <cell r="E331">
            <v>366</v>
          </cell>
          <cell r="F331">
            <v>99.09</v>
          </cell>
          <cell r="G331">
            <v>99.07</v>
          </cell>
          <cell r="H331">
            <v>11.938641638914101</v>
          </cell>
          <cell r="I331">
            <v>500000000</v>
          </cell>
          <cell r="J331">
            <v>7953407</v>
          </cell>
          <cell r="K331">
            <v>787765277.75999999</v>
          </cell>
          <cell r="L331">
            <v>2785577</v>
          </cell>
          <cell r="M331">
            <v>276022373.66000003</v>
          </cell>
          <cell r="N331">
            <v>157.55305555199999</v>
          </cell>
          <cell r="O331">
            <v>8</v>
          </cell>
          <cell r="P331">
            <v>100</v>
          </cell>
          <cell r="S331">
            <v>50</v>
          </cell>
          <cell r="T331" t="str">
            <v>ГКО-12</v>
          </cell>
        </row>
        <row r="332">
          <cell r="A332" t="str">
            <v>KZ96K1105A06</v>
          </cell>
          <cell r="B332" t="str">
            <v>383/n</v>
          </cell>
          <cell r="C332">
            <v>36614</v>
          </cell>
          <cell r="D332">
            <v>36657</v>
          </cell>
          <cell r="E332">
            <v>42</v>
          </cell>
          <cell r="F332">
            <v>99.35</v>
          </cell>
          <cell r="G332">
            <v>99.33</v>
          </cell>
          <cell r="H332">
            <v>11.3403791310184</v>
          </cell>
          <cell r="I332">
            <v>300000000</v>
          </cell>
          <cell r="J332">
            <v>10559951</v>
          </cell>
          <cell r="K332">
            <v>1048252585.02</v>
          </cell>
          <cell r="L332">
            <v>1400003</v>
          </cell>
          <cell r="M332">
            <v>139089534.55000001</v>
          </cell>
          <cell r="N332">
            <v>209.65051700399999</v>
          </cell>
          <cell r="O332">
            <v>11</v>
          </cell>
          <cell r="P332">
            <v>100</v>
          </cell>
          <cell r="S332">
            <v>60</v>
          </cell>
          <cell r="T332" t="str">
            <v>Ноты-42</v>
          </cell>
        </row>
        <row r="333">
          <cell r="A333" t="str">
            <v>KZ46L2909A02</v>
          </cell>
          <cell r="B333" t="str">
            <v>29/6B</v>
          </cell>
          <cell r="C333">
            <v>36615</v>
          </cell>
          <cell r="D333">
            <v>36798</v>
          </cell>
          <cell r="E333">
            <v>182</v>
          </cell>
          <cell r="F333">
            <v>95.37</v>
          </cell>
          <cell r="G333">
            <v>95.37</v>
          </cell>
          <cell r="H333">
            <v>9.7095522701058901</v>
          </cell>
          <cell r="I333">
            <v>4000000</v>
          </cell>
          <cell r="J333">
            <v>140119</v>
          </cell>
          <cell r="K333">
            <v>13349422.33</v>
          </cell>
          <cell r="L333">
            <v>123319</v>
          </cell>
          <cell r="M333">
            <v>11760933.029999999</v>
          </cell>
          <cell r="N333">
            <v>333.73555825</v>
          </cell>
          <cell r="O333">
            <v>11</v>
          </cell>
          <cell r="P333">
            <v>100</v>
          </cell>
          <cell r="Q333">
            <v>141.80000000000001</v>
          </cell>
          <cell r="R333">
            <v>142.75</v>
          </cell>
          <cell r="S333">
            <v>50</v>
          </cell>
          <cell r="T333" t="str">
            <v>ГКВО-6</v>
          </cell>
        </row>
        <row r="334">
          <cell r="A334" t="str">
            <v>KZ98K2605A07</v>
          </cell>
          <cell r="B334" t="str">
            <v>384/n</v>
          </cell>
          <cell r="C334">
            <v>36615</v>
          </cell>
          <cell r="D334">
            <v>36672</v>
          </cell>
          <cell r="E334">
            <v>56</v>
          </cell>
          <cell r="F334">
            <v>98.02</v>
          </cell>
          <cell r="G334">
            <v>98.02</v>
          </cell>
          <cell r="H334">
            <v>13.129973474801099</v>
          </cell>
          <cell r="I334">
            <v>300000000</v>
          </cell>
          <cell r="J334">
            <v>3762266</v>
          </cell>
          <cell r="K334">
            <v>368486737.06</v>
          </cell>
          <cell r="L334">
            <v>1619990</v>
          </cell>
          <cell r="M334">
            <v>158792199.5</v>
          </cell>
          <cell r="N334">
            <v>122.828912353333</v>
          </cell>
          <cell r="O334">
            <v>10</v>
          </cell>
          <cell r="P334">
            <v>100</v>
          </cell>
          <cell r="Q334">
            <v>50</v>
          </cell>
          <cell r="R334">
            <v>100</v>
          </cell>
          <cell r="S334">
            <v>60</v>
          </cell>
          <cell r="T334" t="str">
            <v>Ноты-56</v>
          </cell>
        </row>
        <row r="335">
          <cell r="A335" t="str">
            <v>KZ8SK2804A02</v>
          </cell>
          <cell r="B335" t="str">
            <v>385/n</v>
          </cell>
          <cell r="C335">
            <v>36616</v>
          </cell>
          <cell r="D335">
            <v>36644</v>
          </cell>
          <cell r="E335">
            <v>28</v>
          </cell>
          <cell r="F335">
            <v>99.03</v>
          </cell>
          <cell r="G335">
            <v>99.03</v>
          </cell>
          <cell r="H335">
            <v>12.733515096435401</v>
          </cell>
          <cell r="I335">
            <v>300000000</v>
          </cell>
          <cell r="J335">
            <v>1539839</v>
          </cell>
          <cell r="K335">
            <v>152372430.37</v>
          </cell>
          <cell r="L335">
            <v>485239</v>
          </cell>
          <cell r="M335">
            <v>48053218.170000002</v>
          </cell>
          <cell r="N335">
            <v>50.790810123333301</v>
          </cell>
          <cell r="O335">
            <v>8</v>
          </cell>
          <cell r="P335">
            <v>100</v>
          </cell>
          <cell r="S335">
            <v>60</v>
          </cell>
          <cell r="T335" t="str">
            <v>Ноты-28</v>
          </cell>
        </row>
        <row r="336">
          <cell r="A336" t="str">
            <v>KZ46L0510A07</v>
          </cell>
          <cell r="B336" t="str">
            <v>133/6</v>
          </cell>
          <cell r="C336">
            <v>36619</v>
          </cell>
          <cell r="D336">
            <v>36804</v>
          </cell>
          <cell r="E336">
            <v>185</v>
          </cell>
          <cell r="F336">
            <v>92.24</v>
          </cell>
          <cell r="G336">
            <v>92.24</v>
          </cell>
          <cell r="H336">
            <v>16.8256721595837</v>
          </cell>
          <cell r="I336">
            <v>500000000</v>
          </cell>
          <cell r="J336">
            <v>1070764</v>
          </cell>
          <cell r="K336">
            <v>98532134.359999999</v>
          </cell>
          <cell r="L336">
            <v>542064</v>
          </cell>
          <cell r="M336">
            <v>49999983.359999999</v>
          </cell>
          <cell r="N336">
            <v>19.706426872000002</v>
          </cell>
          <cell r="O336">
            <v>6</v>
          </cell>
          <cell r="P336">
            <v>100</v>
          </cell>
          <cell r="S336">
            <v>50</v>
          </cell>
          <cell r="T336" t="str">
            <v>ГКО-6</v>
          </cell>
        </row>
        <row r="337">
          <cell r="A337" t="str">
            <v>KZ4CL0504A18</v>
          </cell>
          <cell r="B337" t="str">
            <v>39/12</v>
          </cell>
          <cell r="C337">
            <v>36620</v>
          </cell>
          <cell r="D337">
            <v>36986</v>
          </cell>
          <cell r="E337">
            <v>366</v>
          </cell>
          <cell r="F337">
            <v>84.76</v>
          </cell>
          <cell r="G337">
            <v>84.76</v>
          </cell>
          <cell r="H337">
            <v>17.980179329872598</v>
          </cell>
          <cell r="I337">
            <v>500000000</v>
          </cell>
          <cell r="J337">
            <v>1852500</v>
          </cell>
          <cell r="K337">
            <v>155263825</v>
          </cell>
          <cell r="L337">
            <v>1000000</v>
          </cell>
          <cell r="M337">
            <v>84760000</v>
          </cell>
          <cell r="N337">
            <v>31.052765000000001</v>
          </cell>
          <cell r="O337">
            <v>7</v>
          </cell>
          <cell r="P337">
            <v>100</v>
          </cell>
          <cell r="Q337">
            <v>50</v>
          </cell>
          <cell r="R337">
            <v>100</v>
          </cell>
          <cell r="S337">
            <v>50</v>
          </cell>
          <cell r="T337" t="str">
            <v>ГКО-12</v>
          </cell>
        </row>
        <row r="338">
          <cell r="A338" t="str">
            <v>KZ95K1105A07</v>
          </cell>
          <cell r="B338" t="str">
            <v>386/n</v>
          </cell>
          <cell r="C338">
            <v>36621</v>
          </cell>
          <cell r="D338">
            <v>36657</v>
          </cell>
          <cell r="E338">
            <v>35</v>
          </cell>
          <cell r="F338">
            <v>98.78</v>
          </cell>
          <cell r="G338">
            <v>98.78</v>
          </cell>
          <cell r="H338">
            <v>12.844705405952601</v>
          </cell>
          <cell r="I338">
            <v>300000000</v>
          </cell>
          <cell r="J338">
            <v>14311378</v>
          </cell>
          <cell r="K338">
            <v>1412720773.2</v>
          </cell>
          <cell r="L338">
            <v>6903381</v>
          </cell>
          <cell r="M338">
            <v>681915975.17999995</v>
          </cell>
          <cell r="N338">
            <v>470.90692439999998</v>
          </cell>
          <cell r="O338">
            <v>10</v>
          </cell>
          <cell r="P338">
            <v>100</v>
          </cell>
          <cell r="S338">
            <v>60</v>
          </cell>
          <cell r="T338" t="str">
            <v>Ноты-42</v>
          </cell>
        </row>
        <row r="339">
          <cell r="A339" t="str">
            <v>KZ97K2605A08</v>
          </cell>
          <cell r="B339" t="str">
            <v>387/n</v>
          </cell>
          <cell r="C339">
            <v>36622</v>
          </cell>
          <cell r="D339">
            <v>36672</v>
          </cell>
          <cell r="E339">
            <v>49</v>
          </cell>
          <cell r="F339">
            <v>98.28</v>
          </cell>
          <cell r="G339">
            <v>98.27</v>
          </cell>
          <cell r="H339">
            <v>13.000755857898699</v>
          </cell>
          <cell r="I339">
            <v>300000000</v>
          </cell>
          <cell r="J339">
            <v>8041697</v>
          </cell>
          <cell r="K339">
            <v>790040394.96000004</v>
          </cell>
          <cell r="L339">
            <v>6611697</v>
          </cell>
          <cell r="M339">
            <v>649786861.15999997</v>
          </cell>
          <cell r="N339">
            <v>263.34679832</v>
          </cell>
          <cell r="O339">
            <v>13</v>
          </cell>
          <cell r="P339">
            <v>100</v>
          </cell>
          <cell r="Q339">
            <v>50</v>
          </cell>
          <cell r="R339">
            <v>100</v>
          </cell>
          <cell r="S339">
            <v>60</v>
          </cell>
          <cell r="T339" t="str">
            <v>Ноты-56</v>
          </cell>
        </row>
        <row r="340">
          <cell r="A340" t="str">
            <v>KZ4CL0604A17</v>
          </cell>
          <cell r="B340" t="str">
            <v>40/12</v>
          </cell>
          <cell r="C340">
            <v>36622</v>
          </cell>
          <cell r="D340">
            <v>36987</v>
          </cell>
          <cell r="E340">
            <v>366</v>
          </cell>
          <cell r="F340">
            <v>84.76</v>
          </cell>
          <cell r="G340">
            <v>84.76</v>
          </cell>
          <cell r="H340">
            <v>17.980179329872598</v>
          </cell>
          <cell r="I340">
            <v>500000000</v>
          </cell>
          <cell r="J340">
            <v>2175575</v>
          </cell>
          <cell r="K340">
            <v>182179165.5</v>
          </cell>
          <cell r="L340">
            <v>237615</v>
          </cell>
          <cell r="M340">
            <v>20140247.399999999</v>
          </cell>
          <cell r="N340">
            <v>36.435833100000004</v>
          </cell>
          <cell r="O340">
            <v>8</v>
          </cell>
          <cell r="P340">
            <v>100</v>
          </cell>
          <cell r="S340">
            <v>50</v>
          </cell>
          <cell r="T340" t="str">
            <v>ГКО-12</v>
          </cell>
        </row>
        <row r="341">
          <cell r="A341" t="str">
            <v>KZ46L0610A06</v>
          </cell>
          <cell r="B341" t="str">
            <v>134/6</v>
          </cell>
          <cell r="C341">
            <v>36623</v>
          </cell>
          <cell r="D341">
            <v>36805</v>
          </cell>
          <cell r="E341">
            <v>182</v>
          </cell>
          <cell r="F341">
            <v>92.24</v>
          </cell>
          <cell r="G341">
            <v>92.24</v>
          </cell>
          <cell r="H341">
            <v>16.8256721595837</v>
          </cell>
          <cell r="I341">
            <v>500000000</v>
          </cell>
          <cell r="J341">
            <v>8396886</v>
          </cell>
          <cell r="K341">
            <v>773949349.63999999</v>
          </cell>
          <cell r="L341">
            <v>5519386</v>
          </cell>
          <cell r="M341">
            <v>509108164.63999999</v>
          </cell>
          <cell r="N341">
            <v>154.789869928</v>
          </cell>
          <cell r="O341">
            <v>8</v>
          </cell>
          <cell r="P341">
            <v>100</v>
          </cell>
          <cell r="S341">
            <v>50</v>
          </cell>
          <cell r="T341" t="str">
            <v>ГКО-6</v>
          </cell>
        </row>
        <row r="342">
          <cell r="A342" t="str">
            <v>KZ43L1307A05</v>
          </cell>
          <cell r="B342" t="str">
            <v>262/3</v>
          </cell>
          <cell r="C342">
            <v>36626</v>
          </cell>
          <cell r="D342">
            <v>36720</v>
          </cell>
          <cell r="E342">
            <v>94</v>
          </cell>
          <cell r="F342">
            <v>96.37</v>
          </cell>
          <cell r="G342">
            <v>96.37</v>
          </cell>
          <cell r="H342">
            <v>15.066929542388699</v>
          </cell>
          <cell r="I342">
            <v>500000000</v>
          </cell>
          <cell r="J342">
            <v>11058130</v>
          </cell>
          <cell r="K342">
            <v>1064859636</v>
          </cell>
          <cell r="L342">
            <v>5771670</v>
          </cell>
          <cell r="M342">
            <v>556215837.89999998</v>
          </cell>
          <cell r="N342">
            <v>212.97192720000001</v>
          </cell>
          <cell r="O342">
            <v>10</v>
          </cell>
          <cell r="P342">
            <v>100</v>
          </cell>
          <cell r="Q342">
            <v>50</v>
          </cell>
          <cell r="S342">
            <v>50</v>
          </cell>
          <cell r="T342" t="str">
            <v>ГКО-3</v>
          </cell>
        </row>
        <row r="343">
          <cell r="A343" t="str">
            <v>KZ46L1210A08</v>
          </cell>
          <cell r="B343" t="str">
            <v>135/6</v>
          </cell>
          <cell r="C343">
            <v>36627</v>
          </cell>
          <cell r="D343">
            <v>36811</v>
          </cell>
          <cell r="E343">
            <v>184</v>
          </cell>
          <cell r="F343">
            <v>92.24</v>
          </cell>
          <cell r="G343">
            <v>92.24</v>
          </cell>
          <cell r="H343">
            <v>16.8256721595837</v>
          </cell>
          <cell r="I343">
            <v>450000000</v>
          </cell>
          <cell r="J343">
            <v>1660341</v>
          </cell>
          <cell r="K343">
            <v>152238083.84</v>
          </cell>
          <cell r="L343">
            <v>510841</v>
          </cell>
          <cell r="M343">
            <v>47119973.840000004</v>
          </cell>
          <cell r="N343">
            <v>33.830685297777798</v>
          </cell>
          <cell r="O343">
            <v>8</v>
          </cell>
          <cell r="P343">
            <v>100</v>
          </cell>
          <cell r="S343">
            <v>50</v>
          </cell>
          <cell r="T343" t="str">
            <v>ГКО-6</v>
          </cell>
        </row>
        <row r="344">
          <cell r="A344" t="str">
            <v>KZ95K1805A00</v>
          </cell>
          <cell r="B344" t="str">
            <v>388/n</v>
          </cell>
          <cell r="C344">
            <v>36627</v>
          </cell>
          <cell r="D344">
            <v>36664</v>
          </cell>
          <cell r="E344">
            <v>35</v>
          </cell>
          <cell r="F344">
            <v>98.78</v>
          </cell>
          <cell r="G344">
            <v>98.78</v>
          </cell>
          <cell r="H344">
            <v>12.844705405952601</v>
          </cell>
          <cell r="I344">
            <v>300000000</v>
          </cell>
          <cell r="J344">
            <v>6780341</v>
          </cell>
          <cell r="K344">
            <v>669676280.94000006</v>
          </cell>
          <cell r="L344">
            <v>5740168</v>
          </cell>
          <cell r="M344">
            <v>567013795.03999996</v>
          </cell>
          <cell r="N344">
            <v>223.22542698000001</v>
          </cell>
          <cell r="O344">
            <v>10</v>
          </cell>
          <cell r="P344">
            <v>100</v>
          </cell>
          <cell r="S344">
            <v>60</v>
          </cell>
          <cell r="T344" t="str">
            <v>Ноты-35</v>
          </cell>
        </row>
        <row r="345">
          <cell r="A345" t="str">
            <v>KZ97K0206A05</v>
          </cell>
          <cell r="B345" t="str">
            <v>389/n</v>
          </cell>
          <cell r="C345">
            <v>36629</v>
          </cell>
          <cell r="D345">
            <v>36679</v>
          </cell>
          <cell r="E345">
            <v>49</v>
          </cell>
          <cell r="F345">
            <v>98.28</v>
          </cell>
          <cell r="G345">
            <v>98.28</v>
          </cell>
          <cell r="H345">
            <v>13.000755857898699</v>
          </cell>
          <cell r="I345">
            <v>300000000</v>
          </cell>
          <cell r="J345">
            <v>18760822</v>
          </cell>
          <cell r="K345">
            <v>1843286961.6500001</v>
          </cell>
          <cell r="L345">
            <v>12100822</v>
          </cell>
          <cell r="M345">
            <v>1189268786.1600001</v>
          </cell>
          <cell r="N345">
            <v>614.428987216667</v>
          </cell>
          <cell r="O345">
            <v>12</v>
          </cell>
          <cell r="P345">
            <v>100</v>
          </cell>
          <cell r="Q345">
            <v>50</v>
          </cell>
          <cell r="S345">
            <v>60</v>
          </cell>
          <cell r="T345" t="str">
            <v>Ноты-49</v>
          </cell>
        </row>
        <row r="346">
          <cell r="A346" t="str">
            <v>KZ4CL1304A18</v>
          </cell>
          <cell r="B346" t="str">
            <v>41/12</v>
          </cell>
          <cell r="C346">
            <v>36629</v>
          </cell>
          <cell r="D346">
            <v>36994</v>
          </cell>
          <cell r="E346">
            <v>366</v>
          </cell>
          <cell r="F346">
            <v>97.13</v>
          </cell>
          <cell r="G346">
            <v>97.11</v>
          </cell>
          <cell r="H346">
            <v>11.8192113662103</v>
          </cell>
          <cell r="I346">
            <v>500000000</v>
          </cell>
          <cell r="J346">
            <v>14682092</v>
          </cell>
          <cell r="K346">
            <v>1423970168.77</v>
          </cell>
          <cell r="L346">
            <v>5147704</v>
          </cell>
          <cell r="M346">
            <v>500000017.02999997</v>
          </cell>
          <cell r="N346">
            <v>284.794033754</v>
          </cell>
          <cell r="O346">
            <v>13</v>
          </cell>
          <cell r="P346">
            <v>100</v>
          </cell>
          <cell r="Q346">
            <v>50</v>
          </cell>
          <cell r="S346">
            <v>50</v>
          </cell>
          <cell r="T346" t="str">
            <v>ГКО-12</v>
          </cell>
        </row>
        <row r="347">
          <cell r="A347" t="str">
            <v>KZ46L1310A07</v>
          </cell>
          <cell r="B347" t="str">
            <v>136/6</v>
          </cell>
          <cell r="C347">
            <v>36630</v>
          </cell>
          <cell r="D347">
            <v>36812</v>
          </cell>
          <cell r="E347">
            <v>182</v>
          </cell>
          <cell r="F347">
            <v>92.24</v>
          </cell>
          <cell r="G347">
            <v>92.24</v>
          </cell>
          <cell r="H347">
            <v>16.8256721595837</v>
          </cell>
          <cell r="I347">
            <v>500000000</v>
          </cell>
          <cell r="J347">
            <v>4504155</v>
          </cell>
          <cell r="K347">
            <v>415007674.80000001</v>
          </cell>
          <cell r="L347">
            <v>2441140</v>
          </cell>
          <cell r="M347">
            <v>225170753.59999999</v>
          </cell>
          <cell r="N347">
            <v>83.001534960000001</v>
          </cell>
          <cell r="O347">
            <v>8</v>
          </cell>
          <cell r="P347">
            <v>100</v>
          </cell>
          <cell r="S347">
            <v>50</v>
          </cell>
          <cell r="T347" t="str">
            <v>ГКО-6</v>
          </cell>
        </row>
        <row r="348">
          <cell r="A348" t="str">
            <v>KZ46L1910A01</v>
          </cell>
          <cell r="B348" t="str">
            <v>137/6</v>
          </cell>
          <cell r="C348">
            <v>36633</v>
          </cell>
          <cell r="D348">
            <v>36818</v>
          </cell>
          <cell r="E348">
            <v>184</v>
          </cell>
          <cell r="F348">
            <v>92.24</v>
          </cell>
          <cell r="G348">
            <v>92.24</v>
          </cell>
          <cell r="H348">
            <v>16.8256721595837</v>
          </cell>
          <cell r="I348">
            <v>500000000</v>
          </cell>
          <cell r="J348">
            <v>1935415</v>
          </cell>
          <cell r="K348">
            <v>177734049.59999999</v>
          </cell>
          <cell r="L348">
            <v>1108415</v>
          </cell>
          <cell r="M348">
            <v>102240199.59999999</v>
          </cell>
          <cell r="N348">
            <v>35.546809920000001</v>
          </cell>
          <cell r="O348">
            <v>7</v>
          </cell>
          <cell r="P348">
            <v>100</v>
          </cell>
          <cell r="S348">
            <v>50</v>
          </cell>
          <cell r="T348" t="str">
            <v>ГКО-6</v>
          </cell>
        </row>
        <row r="349">
          <cell r="A349" t="str">
            <v>KZ4CL1904A12</v>
          </cell>
          <cell r="B349" t="str">
            <v>42/12</v>
          </cell>
          <cell r="C349">
            <v>36634</v>
          </cell>
          <cell r="D349">
            <v>37000</v>
          </cell>
          <cell r="E349">
            <v>366</v>
          </cell>
          <cell r="F349">
            <v>84.76</v>
          </cell>
          <cell r="G349">
            <v>84.76</v>
          </cell>
          <cell r="H349">
            <v>17.980179329872598</v>
          </cell>
          <cell r="I349">
            <v>500000000</v>
          </cell>
          <cell r="J349">
            <v>1608000</v>
          </cell>
          <cell r="K349">
            <v>133949380</v>
          </cell>
          <cell r="L349">
            <v>600000</v>
          </cell>
          <cell r="M349">
            <v>50856000</v>
          </cell>
          <cell r="N349">
            <v>26.789876</v>
          </cell>
          <cell r="O349">
            <v>8</v>
          </cell>
          <cell r="P349">
            <v>100</v>
          </cell>
          <cell r="S349">
            <v>50</v>
          </cell>
          <cell r="T349" t="str">
            <v>ГКО-12</v>
          </cell>
        </row>
        <row r="350">
          <cell r="A350" t="str">
            <v>KZ95K2505A01</v>
          </cell>
          <cell r="B350" t="str">
            <v>390/n</v>
          </cell>
          <cell r="C350">
            <v>36635</v>
          </cell>
          <cell r="D350">
            <v>36671</v>
          </cell>
          <cell r="E350">
            <v>35</v>
          </cell>
          <cell r="F350">
            <v>98.78</v>
          </cell>
          <cell r="G350">
            <v>98.78</v>
          </cell>
          <cell r="H350">
            <v>12.844705405952601</v>
          </cell>
          <cell r="I350">
            <v>300000000</v>
          </cell>
          <cell r="J350">
            <v>6784154</v>
          </cell>
          <cell r="K350">
            <v>669992105.91999996</v>
          </cell>
          <cell r="L350">
            <v>4550000</v>
          </cell>
          <cell r="M350">
            <v>449449000</v>
          </cell>
          <cell r="N350">
            <v>223.33070197333299</v>
          </cell>
          <cell r="O350">
            <v>8</v>
          </cell>
          <cell r="P350">
            <v>100</v>
          </cell>
          <cell r="S350">
            <v>60</v>
          </cell>
          <cell r="T350" t="str">
            <v>Ноты-35</v>
          </cell>
        </row>
        <row r="351">
          <cell r="A351" t="str">
            <v>KZ98K1606A08</v>
          </cell>
          <cell r="B351" t="str">
            <v>391/n</v>
          </cell>
          <cell r="C351">
            <v>36636</v>
          </cell>
          <cell r="D351">
            <v>36693</v>
          </cell>
          <cell r="E351">
            <v>56</v>
          </cell>
          <cell r="F351">
            <v>98.03</v>
          </cell>
          <cell r="G351">
            <v>98.03</v>
          </cell>
          <cell r="H351">
            <v>13.0623278588187</v>
          </cell>
          <cell r="I351">
            <v>300000000</v>
          </cell>
          <cell r="J351">
            <v>8118419</v>
          </cell>
          <cell r="K351">
            <v>795553858.02999997</v>
          </cell>
          <cell r="L351">
            <v>4041149</v>
          </cell>
          <cell r="M351">
            <v>396153836.47000003</v>
          </cell>
          <cell r="N351">
            <v>265.184619343333</v>
          </cell>
          <cell r="O351">
            <v>7</v>
          </cell>
          <cell r="P351">
            <v>100</v>
          </cell>
          <cell r="S351">
            <v>60</v>
          </cell>
          <cell r="T351" t="str">
            <v>Ноты-56</v>
          </cell>
        </row>
        <row r="352">
          <cell r="A352" t="str">
            <v>KZ4CL2004A19</v>
          </cell>
          <cell r="B352" t="str">
            <v>43/12</v>
          </cell>
          <cell r="C352">
            <v>36636</v>
          </cell>
          <cell r="D352">
            <v>37001</v>
          </cell>
          <cell r="E352">
            <v>366</v>
          </cell>
          <cell r="F352">
            <v>84.76</v>
          </cell>
          <cell r="G352">
            <v>84.76</v>
          </cell>
          <cell r="H352">
            <v>17.980179329872598</v>
          </cell>
          <cell r="I352">
            <v>500000000</v>
          </cell>
          <cell r="J352">
            <v>1564110</v>
          </cell>
          <cell r="K352">
            <v>132007060.3</v>
          </cell>
          <cell r="L352">
            <v>354000</v>
          </cell>
          <cell r="M352">
            <v>30005040</v>
          </cell>
          <cell r="N352">
            <v>26.401412059999998</v>
          </cell>
          <cell r="O352">
            <v>13</v>
          </cell>
          <cell r="P352">
            <v>100</v>
          </cell>
          <cell r="S352">
            <v>50</v>
          </cell>
          <cell r="T352" t="str">
            <v>ГКО-12</v>
          </cell>
        </row>
        <row r="353">
          <cell r="A353" t="str">
            <v>KZ46L2010A08</v>
          </cell>
          <cell r="B353" t="str">
            <v>138/6</v>
          </cell>
          <cell r="C353">
            <v>36637</v>
          </cell>
          <cell r="D353">
            <v>36819</v>
          </cell>
          <cell r="E353">
            <v>182</v>
          </cell>
          <cell r="F353">
            <v>92.24</v>
          </cell>
          <cell r="G353">
            <v>92.24</v>
          </cell>
          <cell r="H353">
            <v>16.8256721595837</v>
          </cell>
          <cell r="I353">
            <v>500000000</v>
          </cell>
          <cell r="J353">
            <v>5692800</v>
          </cell>
          <cell r="K353">
            <v>524476707</v>
          </cell>
          <cell r="L353">
            <v>2721800</v>
          </cell>
          <cell r="M353">
            <v>251058832</v>
          </cell>
          <cell r="N353">
            <v>104.89534140000001</v>
          </cell>
          <cell r="O353">
            <v>9</v>
          </cell>
          <cell r="P353">
            <v>100</v>
          </cell>
          <cell r="Q353">
            <v>80</v>
          </cell>
          <cell r="S353">
            <v>50</v>
          </cell>
          <cell r="T353" t="str">
            <v>ГКО-6</v>
          </cell>
        </row>
        <row r="354">
          <cell r="A354" t="str">
            <v>KZ4CL2604A13</v>
          </cell>
          <cell r="B354" t="str">
            <v>44/12</v>
          </cell>
          <cell r="C354">
            <v>36640</v>
          </cell>
          <cell r="D354">
            <v>37007</v>
          </cell>
          <cell r="E354">
            <v>366</v>
          </cell>
          <cell r="F354">
            <v>84.76</v>
          </cell>
          <cell r="G354">
            <v>84.76</v>
          </cell>
          <cell r="H354">
            <v>17.980179329872598</v>
          </cell>
          <cell r="I354">
            <v>500000000</v>
          </cell>
          <cell r="J354">
            <v>1470500</v>
          </cell>
          <cell r="K354">
            <v>124617800</v>
          </cell>
          <cell r="L354">
            <v>855000</v>
          </cell>
          <cell r="M354">
            <v>72469800</v>
          </cell>
          <cell r="N354">
            <v>24.923559999999998</v>
          </cell>
          <cell r="O354">
            <v>6</v>
          </cell>
          <cell r="P354">
            <v>100</v>
          </cell>
          <cell r="S354">
            <v>50</v>
          </cell>
          <cell r="T354" t="str">
            <v>ГКО-12</v>
          </cell>
        </row>
        <row r="355">
          <cell r="A355" t="str">
            <v>KZ46L2610A02</v>
          </cell>
          <cell r="B355" t="str">
            <v>139/6</v>
          </cell>
          <cell r="C355">
            <v>36641</v>
          </cell>
          <cell r="D355">
            <v>36825</v>
          </cell>
          <cell r="E355">
            <v>184</v>
          </cell>
          <cell r="F355">
            <v>92.27</v>
          </cell>
          <cell r="G355">
            <v>92.26</v>
          </cell>
          <cell r="H355">
            <v>16.755175029803802</v>
          </cell>
          <cell r="I355">
            <v>500000000</v>
          </cell>
          <cell r="J355">
            <v>13223258</v>
          </cell>
          <cell r="K355">
            <v>1219324940.28</v>
          </cell>
          <cell r="L355">
            <v>8321220</v>
          </cell>
          <cell r="M355">
            <v>767798919.39999998</v>
          </cell>
          <cell r="N355">
            <v>243.86498805599999</v>
          </cell>
          <cell r="O355">
            <v>10</v>
          </cell>
          <cell r="P355">
            <v>100</v>
          </cell>
          <cell r="S355">
            <v>50</v>
          </cell>
          <cell r="T355" t="str">
            <v>ГКО-6</v>
          </cell>
        </row>
        <row r="356">
          <cell r="A356" t="str">
            <v>KZ97K1506A00</v>
          </cell>
          <cell r="B356" t="str">
            <v>392/n</v>
          </cell>
          <cell r="C356">
            <v>36642</v>
          </cell>
          <cell r="D356">
            <v>36692</v>
          </cell>
          <cell r="E356">
            <v>49</v>
          </cell>
          <cell r="F356">
            <v>98.29</v>
          </cell>
          <cell r="G356">
            <v>98.29</v>
          </cell>
          <cell r="H356">
            <v>12.9238550644593</v>
          </cell>
          <cell r="I356">
            <v>200000000</v>
          </cell>
          <cell r="J356">
            <v>3833141</v>
          </cell>
          <cell r="K356">
            <v>376628948.50999999</v>
          </cell>
          <cell r="L356">
            <v>2988898</v>
          </cell>
          <cell r="M356">
            <v>293778784.42000002</v>
          </cell>
          <cell r="N356">
            <v>188.31447425499999</v>
          </cell>
          <cell r="O356">
            <v>9</v>
          </cell>
          <cell r="P356">
            <v>100</v>
          </cell>
          <cell r="S356">
            <v>60</v>
          </cell>
          <cell r="T356" t="str">
            <v>Ноты-49</v>
          </cell>
        </row>
        <row r="357">
          <cell r="A357" t="str">
            <v>KZ4CL2704A12</v>
          </cell>
          <cell r="B357" t="str">
            <v>12/12nso</v>
          </cell>
          <cell r="C357">
            <v>36643</v>
          </cell>
          <cell r="D357">
            <v>37008</v>
          </cell>
          <cell r="E357">
            <v>364</v>
          </cell>
          <cell r="H357">
            <v>6.55</v>
          </cell>
          <cell r="I357">
            <v>170000000</v>
          </cell>
          <cell r="J357">
            <v>132243</v>
          </cell>
          <cell r="K357">
            <v>132243000</v>
          </cell>
          <cell r="L357">
            <v>170000</v>
          </cell>
          <cell r="M357">
            <v>170000000</v>
          </cell>
          <cell r="N357">
            <v>77.790000000000006</v>
          </cell>
          <cell r="O357">
            <v>2</v>
          </cell>
          <cell r="P357">
            <v>1000</v>
          </cell>
          <cell r="Q357">
            <v>80</v>
          </cell>
          <cell r="T357" t="str">
            <v>НСО</v>
          </cell>
        </row>
        <row r="358">
          <cell r="A358" t="str">
            <v>KZ43L2807A08</v>
          </cell>
          <cell r="B358" t="str">
            <v>263/3</v>
          </cell>
          <cell r="C358">
            <v>36643</v>
          </cell>
          <cell r="D358">
            <v>36735</v>
          </cell>
          <cell r="E358">
            <v>92</v>
          </cell>
          <cell r="F358">
            <v>96.45</v>
          </cell>
          <cell r="G358">
            <v>96.45</v>
          </cell>
          <cell r="H358">
            <v>14.722654224987</v>
          </cell>
          <cell r="I358">
            <v>500000000</v>
          </cell>
          <cell r="J358">
            <v>12780203</v>
          </cell>
          <cell r="K358">
            <v>1231670033.99</v>
          </cell>
          <cell r="L358">
            <v>7140203</v>
          </cell>
          <cell r="M358">
            <v>688672579.35000002</v>
          </cell>
          <cell r="N358">
            <v>246.33400679799999</v>
          </cell>
          <cell r="O358">
            <v>13</v>
          </cell>
          <cell r="P358">
            <v>100</v>
          </cell>
          <cell r="Q358">
            <v>80</v>
          </cell>
          <cell r="S358">
            <v>50</v>
          </cell>
          <cell r="T358" t="str">
            <v>ГКО-3</v>
          </cell>
        </row>
        <row r="359">
          <cell r="A359" t="str">
            <v>KZ46L2710A01</v>
          </cell>
          <cell r="B359" t="str">
            <v>140/6</v>
          </cell>
          <cell r="C359">
            <v>36644</v>
          </cell>
          <cell r="D359">
            <v>36826</v>
          </cell>
          <cell r="E359">
            <v>182</v>
          </cell>
          <cell r="F359">
            <v>92.27</v>
          </cell>
          <cell r="G359">
            <v>92.27</v>
          </cell>
          <cell r="H359">
            <v>16.755175029803802</v>
          </cell>
          <cell r="I359">
            <v>500000000</v>
          </cell>
          <cell r="J359">
            <v>5413675</v>
          </cell>
          <cell r="K359">
            <v>499374604.60000002</v>
          </cell>
          <cell r="L359">
            <v>3260675</v>
          </cell>
          <cell r="M359">
            <v>300862482.25</v>
          </cell>
          <cell r="N359">
            <v>99.874920919999994</v>
          </cell>
          <cell r="O359">
            <v>10</v>
          </cell>
          <cell r="P359">
            <v>100</v>
          </cell>
          <cell r="S359">
            <v>50</v>
          </cell>
          <cell r="T359" t="str">
            <v>ГКО-6</v>
          </cell>
        </row>
        <row r="360">
          <cell r="A360" t="str">
            <v>KZ95K0206A07</v>
          </cell>
          <cell r="B360" t="str">
            <v>393/n</v>
          </cell>
          <cell r="C360">
            <v>36644</v>
          </cell>
          <cell r="D360">
            <v>36679</v>
          </cell>
          <cell r="E360">
            <v>35</v>
          </cell>
          <cell r="F360">
            <v>98.82</v>
          </cell>
          <cell r="G360">
            <v>98.82</v>
          </cell>
          <cell r="H360">
            <v>12.4185387573366</v>
          </cell>
          <cell r="I360">
            <v>200000000</v>
          </cell>
          <cell r="J360">
            <v>7580897</v>
          </cell>
          <cell r="K360">
            <v>748618015.57000005</v>
          </cell>
          <cell r="L360">
            <v>4658743</v>
          </cell>
          <cell r="M360">
            <v>460376983.25999999</v>
          </cell>
          <cell r="N360">
            <v>374.30900778500001</v>
          </cell>
          <cell r="O360">
            <v>13</v>
          </cell>
          <cell r="P360">
            <v>100</v>
          </cell>
          <cell r="S360">
            <v>60</v>
          </cell>
          <cell r="T360" t="str">
            <v>Ноты-35</v>
          </cell>
        </row>
        <row r="361">
          <cell r="A361" t="str">
            <v>KZ46L0211A09</v>
          </cell>
          <cell r="B361" t="str">
            <v>141/6</v>
          </cell>
          <cell r="C361">
            <v>36648</v>
          </cell>
          <cell r="D361">
            <v>36832</v>
          </cell>
          <cell r="E361">
            <v>184</v>
          </cell>
          <cell r="F361">
            <v>92.4</v>
          </cell>
          <cell r="G361">
            <v>92.4</v>
          </cell>
          <cell r="H361">
            <v>16.450216450216399</v>
          </cell>
          <cell r="I361">
            <v>500000000</v>
          </cell>
          <cell r="J361">
            <v>4545145</v>
          </cell>
          <cell r="K361">
            <v>419416115.5</v>
          </cell>
          <cell r="L361">
            <v>3309895</v>
          </cell>
          <cell r="M361">
            <v>305834298</v>
          </cell>
          <cell r="N361">
            <v>83.883223099999995</v>
          </cell>
          <cell r="O361">
            <v>10</v>
          </cell>
          <cell r="P361">
            <v>100</v>
          </cell>
          <cell r="S361">
            <v>50</v>
          </cell>
          <cell r="T361" t="str">
            <v>ГКО-6</v>
          </cell>
        </row>
        <row r="362">
          <cell r="A362" t="str">
            <v>KZ46L0311A08</v>
          </cell>
          <cell r="B362" t="str">
            <v>142/6</v>
          </cell>
          <cell r="C362">
            <v>36650</v>
          </cell>
          <cell r="D362">
            <v>36833</v>
          </cell>
          <cell r="E362">
            <v>184</v>
          </cell>
          <cell r="F362">
            <v>92.6</v>
          </cell>
          <cell r="G362">
            <v>92.6</v>
          </cell>
          <cell r="H362">
            <v>15.9827213822894</v>
          </cell>
          <cell r="I362">
            <v>600000000</v>
          </cell>
          <cell r="J362">
            <v>13953068</v>
          </cell>
          <cell r="K362">
            <v>1288826993.8399999</v>
          </cell>
          <cell r="L362">
            <v>5274541</v>
          </cell>
          <cell r="M362">
            <v>488422496.83999997</v>
          </cell>
          <cell r="N362">
            <v>214.80449897333301</v>
          </cell>
          <cell r="O362">
            <v>13</v>
          </cell>
          <cell r="P362">
            <v>100</v>
          </cell>
          <cell r="S362">
            <v>50</v>
          </cell>
          <cell r="T362" t="str">
            <v>ГКО-6</v>
          </cell>
        </row>
        <row r="363">
          <cell r="A363" t="str">
            <v>KZ96K1606A00</v>
          </cell>
          <cell r="B363" t="str">
            <v>394/n</v>
          </cell>
          <cell r="C363">
            <v>36650</v>
          </cell>
          <cell r="D363">
            <v>36693</v>
          </cell>
          <cell r="E363">
            <v>42</v>
          </cell>
          <cell r="F363">
            <v>98.58</v>
          </cell>
          <cell r="G363">
            <v>98.58</v>
          </cell>
          <cell r="H363">
            <v>12.483938594711599</v>
          </cell>
          <cell r="I363">
            <v>200000000</v>
          </cell>
          <cell r="J363">
            <v>16741767</v>
          </cell>
          <cell r="K363">
            <v>1649768893.97</v>
          </cell>
          <cell r="L363">
            <v>10088169</v>
          </cell>
          <cell r="M363">
            <v>994491700.01999998</v>
          </cell>
          <cell r="N363">
            <v>824.88444698499995</v>
          </cell>
          <cell r="O363">
            <v>16</v>
          </cell>
          <cell r="P363">
            <v>100</v>
          </cell>
          <cell r="S363">
            <v>60</v>
          </cell>
          <cell r="T363" t="str">
            <v>Ноты-42</v>
          </cell>
        </row>
        <row r="364">
          <cell r="A364" t="str">
            <v>KZ4CL0405A18</v>
          </cell>
          <cell r="B364" t="str">
            <v>45/12</v>
          </cell>
          <cell r="C364">
            <v>36651</v>
          </cell>
          <cell r="D364">
            <v>37015</v>
          </cell>
          <cell r="E364">
            <v>364</v>
          </cell>
          <cell r="F364">
            <v>85.11</v>
          </cell>
          <cell r="G364">
            <v>85.11</v>
          </cell>
          <cell r="H364">
            <v>17.495006462225401</v>
          </cell>
          <cell r="I364">
            <v>550000000</v>
          </cell>
          <cell r="J364">
            <v>8944790</v>
          </cell>
          <cell r="K364">
            <v>759578166.79999995</v>
          </cell>
          <cell r="L364">
            <v>7724790</v>
          </cell>
          <cell r="M364">
            <v>657456876.89999998</v>
          </cell>
          <cell r="N364">
            <v>138.105121236364</v>
          </cell>
          <cell r="O364">
            <v>10</v>
          </cell>
          <cell r="P364">
            <v>100</v>
          </cell>
          <cell r="S364">
            <v>50</v>
          </cell>
          <cell r="T364" t="str">
            <v>ГКО-12</v>
          </cell>
        </row>
        <row r="365">
          <cell r="A365" t="str">
            <v>KZ98K3006A00</v>
          </cell>
          <cell r="B365" t="str">
            <v>395/n</v>
          </cell>
          <cell r="C365">
            <v>36652</v>
          </cell>
          <cell r="D365">
            <v>36707</v>
          </cell>
          <cell r="E365">
            <v>55</v>
          </cell>
          <cell r="F365">
            <v>98.08</v>
          </cell>
          <cell r="G365">
            <v>98.08</v>
          </cell>
          <cell r="H365">
            <v>12.9556577191161</v>
          </cell>
          <cell r="I365">
            <v>200000000</v>
          </cell>
          <cell r="J365">
            <v>16699720</v>
          </cell>
          <cell r="K365">
            <v>1637721057.8399999</v>
          </cell>
          <cell r="L365">
            <v>10320728</v>
          </cell>
          <cell r="M365">
            <v>1012257002.24</v>
          </cell>
          <cell r="N365">
            <v>818.86052891999998</v>
          </cell>
          <cell r="O365">
            <v>13</v>
          </cell>
          <cell r="P365">
            <v>100</v>
          </cell>
          <cell r="S365">
            <v>60</v>
          </cell>
          <cell r="T365" t="str">
            <v>Ноты-55</v>
          </cell>
        </row>
        <row r="366">
          <cell r="A366" t="str">
            <v>KZ43L1108A06</v>
          </cell>
          <cell r="B366" t="str">
            <v>264/3</v>
          </cell>
          <cell r="C366">
            <v>36657</v>
          </cell>
          <cell r="D366">
            <v>36749</v>
          </cell>
          <cell r="E366">
            <v>92</v>
          </cell>
          <cell r="F366">
            <v>96.52</v>
          </cell>
          <cell r="G366">
            <v>96.52</v>
          </cell>
          <cell r="H366">
            <v>14.4218814753419</v>
          </cell>
          <cell r="I366">
            <v>500000000</v>
          </cell>
          <cell r="J366">
            <v>26727632</v>
          </cell>
          <cell r="K366">
            <v>2577948894.4899998</v>
          </cell>
          <cell r="L366">
            <v>14158543</v>
          </cell>
          <cell r="M366">
            <v>1366582570.3599999</v>
          </cell>
          <cell r="N366">
            <v>515.58977889799996</v>
          </cell>
          <cell r="O366">
            <v>14</v>
          </cell>
          <cell r="P366">
            <v>100</v>
          </cell>
          <cell r="S366">
            <v>50</v>
          </cell>
          <cell r="T366" t="str">
            <v>ГКО-3</v>
          </cell>
        </row>
        <row r="367">
          <cell r="A367" t="str">
            <v>KZ98K0707A08</v>
          </cell>
          <cell r="B367" t="str">
            <v>396/n</v>
          </cell>
          <cell r="C367">
            <v>36658</v>
          </cell>
          <cell r="D367">
            <v>36714</v>
          </cell>
          <cell r="E367">
            <v>56</v>
          </cell>
          <cell r="F367">
            <v>98.08</v>
          </cell>
          <cell r="G367">
            <v>98.08</v>
          </cell>
          <cell r="H367">
            <v>12.724306688417601</v>
          </cell>
          <cell r="I367">
            <v>800000000</v>
          </cell>
          <cell r="J367">
            <v>10579011</v>
          </cell>
          <cell r="K367">
            <v>1037307215.83</v>
          </cell>
          <cell r="L367">
            <v>7886734</v>
          </cell>
          <cell r="M367">
            <v>773530870.72000003</v>
          </cell>
          <cell r="N367">
            <v>129.66340197874999</v>
          </cell>
          <cell r="O367">
            <v>9</v>
          </cell>
          <cell r="P367">
            <v>100</v>
          </cell>
          <cell r="S367">
            <v>60</v>
          </cell>
          <cell r="T367" t="str">
            <v>Ноты-56</v>
          </cell>
        </row>
        <row r="368">
          <cell r="A368" t="str">
            <v>KZ4CL1105A19</v>
          </cell>
          <cell r="B368" t="str">
            <v>46/12</v>
          </cell>
          <cell r="C368">
            <v>36658</v>
          </cell>
          <cell r="D368">
            <v>37022</v>
          </cell>
          <cell r="E368">
            <v>364</v>
          </cell>
          <cell r="F368">
            <v>85.32</v>
          </cell>
          <cell r="G368">
            <v>85.32</v>
          </cell>
          <cell r="H368">
            <v>17.205813408345101</v>
          </cell>
          <cell r="I368">
            <v>500000000</v>
          </cell>
          <cell r="J368">
            <v>8673421</v>
          </cell>
          <cell r="K368">
            <v>738262739.72000003</v>
          </cell>
          <cell r="L368">
            <v>4963421</v>
          </cell>
          <cell r="M368">
            <v>423479079.72000003</v>
          </cell>
          <cell r="N368">
            <v>147.65254794399999</v>
          </cell>
          <cell r="O368">
            <v>7</v>
          </cell>
          <cell r="P368">
            <v>100</v>
          </cell>
          <cell r="S368">
            <v>50</v>
          </cell>
          <cell r="T368" t="str">
            <v>ГКО-12</v>
          </cell>
        </row>
        <row r="369">
          <cell r="A369" t="str">
            <v>KZ46L1611A03</v>
          </cell>
          <cell r="B369" t="str">
            <v>143/6</v>
          </cell>
          <cell r="C369">
            <v>36661</v>
          </cell>
          <cell r="D369">
            <v>36846</v>
          </cell>
          <cell r="E369">
            <v>185</v>
          </cell>
          <cell r="F369">
            <v>92.62</v>
          </cell>
          <cell r="G369">
            <v>92.62</v>
          </cell>
          <cell r="H369">
            <v>15.936082919455799</v>
          </cell>
          <cell r="I369">
            <v>500000000</v>
          </cell>
          <cell r="J369">
            <v>5915200</v>
          </cell>
          <cell r="K369">
            <v>547263986</v>
          </cell>
          <cell r="L369">
            <v>3159800</v>
          </cell>
          <cell r="M369">
            <v>292660676</v>
          </cell>
          <cell r="N369">
            <v>109.45279720000001</v>
          </cell>
          <cell r="O369">
            <v>8</v>
          </cell>
          <cell r="P369">
            <v>100</v>
          </cell>
          <cell r="S369">
            <v>50</v>
          </cell>
          <cell r="T369" t="str">
            <v>ГКО-6</v>
          </cell>
        </row>
        <row r="370">
          <cell r="A370" t="str">
            <v>KZ4CL1705A13</v>
          </cell>
          <cell r="B370" t="str">
            <v>47/12</v>
          </cell>
          <cell r="C370">
            <v>36662</v>
          </cell>
          <cell r="D370">
            <v>37028</v>
          </cell>
          <cell r="E370">
            <v>366</v>
          </cell>
          <cell r="F370">
            <v>85.34</v>
          </cell>
          <cell r="G370">
            <v>85.34</v>
          </cell>
          <cell r="H370">
            <v>17.178345441762399</v>
          </cell>
          <cell r="I370">
            <v>500000000</v>
          </cell>
          <cell r="J370">
            <v>4230110</v>
          </cell>
          <cell r="K370">
            <v>359752720.30000001</v>
          </cell>
          <cell r="L370">
            <v>1320000</v>
          </cell>
          <cell r="M370">
            <v>112648800</v>
          </cell>
          <cell r="N370">
            <v>71.950544059999999</v>
          </cell>
          <cell r="O370">
            <v>8</v>
          </cell>
          <cell r="P370">
            <v>100</v>
          </cell>
          <cell r="S370">
            <v>50</v>
          </cell>
          <cell r="T370" t="str">
            <v>ГКО-12</v>
          </cell>
        </row>
        <row r="371">
          <cell r="A371" t="str">
            <v>KZ96K2906A05</v>
          </cell>
          <cell r="B371" t="str">
            <v>397/n</v>
          </cell>
          <cell r="C371">
            <v>36663</v>
          </cell>
          <cell r="D371">
            <v>36706</v>
          </cell>
          <cell r="E371">
            <v>42</v>
          </cell>
          <cell r="F371">
            <v>98.62</v>
          </cell>
          <cell r="G371">
            <v>98.62</v>
          </cell>
          <cell r="H371">
            <v>12.1273575339687</v>
          </cell>
          <cell r="I371">
            <v>300000000</v>
          </cell>
          <cell r="J371">
            <v>6326164</v>
          </cell>
          <cell r="K371">
            <v>623359935.75999999</v>
          </cell>
          <cell r="L371">
            <v>3652980</v>
          </cell>
          <cell r="M371">
            <v>360256887.60000002</v>
          </cell>
          <cell r="N371">
            <v>207.78664525333301</v>
          </cell>
          <cell r="O371">
            <v>12</v>
          </cell>
          <cell r="P371">
            <v>100</v>
          </cell>
          <cell r="S371">
            <v>60</v>
          </cell>
          <cell r="T371" t="str">
            <v>Ноты-42</v>
          </cell>
        </row>
        <row r="372">
          <cell r="A372" t="str">
            <v>KZ46L1711A02</v>
          </cell>
          <cell r="B372" t="str">
            <v>144/6</v>
          </cell>
          <cell r="C372">
            <v>36664</v>
          </cell>
          <cell r="D372">
            <v>36847</v>
          </cell>
          <cell r="E372">
            <v>183</v>
          </cell>
          <cell r="F372">
            <v>92.77</v>
          </cell>
          <cell r="G372">
            <v>92.77</v>
          </cell>
          <cell r="H372">
            <v>15.586935431712799</v>
          </cell>
          <cell r="I372">
            <v>500000000</v>
          </cell>
          <cell r="J372">
            <v>7521935</v>
          </cell>
          <cell r="K372">
            <v>696927119.95000005</v>
          </cell>
          <cell r="L372">
            <v>4594935</v>
          </cell>
          <cell r="M372">
            <v>426272119.94999999</v>
          </cell>
          <cell r="N372">
            <v>139.38542398999999</v>
          </cell>
          <cell r="O372">
            <v>8</v>
          </cell>
          <cell r="P372">
            <v>100</v>
          </cell>
          <cell r="S372">
            <v>50</v>
          </cell>
          <cell r="T372" t="str">
            <v>ГКО-6</v>
          </cell>
        </row>
        <row r="373">
          <cell r="A373" t="str">
            <v>KZ99K2107A09</v>
          </cell>
          <cell r="B373" t="str">
            <v>398/n</v>
          </cell>
          <cell r="C373">
            <v>36664</v>
          </cell>
          <cell r="D373">
            <v>36728</v>
          </cell>
          <cell r="E373">
            <v>63</v>
          </cell>
          <cell r="F373">
            <v>97.85</v>
          </cell>
          <cell r="G373">
            <v>97.85</v>
          </cell>
          <cell r="H373">
            <v>12.6951683415659</v>
          </cell>
          <cell r="I373">
            <v>300000000</v>
          </cell>
          <cell r="J373">
            <v>2637059</v>
          </cell>
          <cell r="K373">
            <v>257901379.84999999</v>
          </cell>
          <cell r="L373">
            <v>2107059</v>
          </cell>
          <cell r="M373">
            <v>206175723.15000001</v>
          </cell>
          <cell r="N373">
            <v>85.967126616666704</v>
          </cell>
          <cell r="O373">
            <v>6</v>
          </cell>
          <cell r="P373">
            <v>100</v>
          </cell>
          <cell r="S373">
            <v>60</v>
          </cell>
          <cell r="T373" t="str">
            <v>Ноты-63</v>
          </cell>
        </row>
        <row r="374">
          <cell r="A374" t="str">
            <v>KZ4CL1805A12</v>
          </cell>
          <cell r="B374" t="str">
            <v>48/12</v>
          </cell>
          <cell r="C374">
            <v>36665</v>
          </cell>
          <cell r="D374">
            <v>37029</v>
          </cell>
          <cell r="E374">
            <v>364</v>
          </cell>
          <cell r="F374">
            <v>85.49</v>
          </cell>
          <cell r="G374">
            <v>85.49</v>
          </cell>
          <cell r="H374">
            <v>16.972745350333401</v>
          </cell>
          <cell r="I374">
            <v>500000000</v>
          </cell>
          <cell r="J374">
            <v>10730646</v>
          </cell>
          <cell r="K374">
            <v>916256386.53999996</v>
          </cell>
          <cell r="L374">
            <v>5848638</v>
          </cell>
          <cell r="M374">
            <v>500000062.62</v>
          </cell>
          <cell r="N374">
            <v>183.251277308</v>
          </cell>
          <cell r="O374">
            <v>8</v>
          </cell>
          <cell r="P374">
            <v>100</v>
          </cell>
          <cell r="S374">
            <v>50</v>
          </cell>
          <cell r="T374" t="str">
            <v>ГКО-12</v>
          </cell>
        </row>
        <row r="375">
          <cell r="A375" t="str">
            <v>KZ46L2311A04</v>
          </cell>
          <cell r="B375" t="str">
            <v>145/6</v>
          </cell>
          <cell r="C375">
            <v>36668</v>
          </cell>
          <cell r="D375">
            <v>36853</v>
          </cell>
          <cell r="E375">
            <v>185</v>
          </cell>
          <cell r="F375">
            <v>92.94</v>
          </cell>
          <cell r="G375">
            <v>92.94</v>
          </cell>
          <cell r="H375">
            <v>15.192597374650299</v>
          </cell>
          <cell r="I375">
            <v>500000000</v>
          </cell>
          <cell r="J375">
            <v>8663323</v>
          </cell>
          <cell r="K375">
            <v>804181299.62</v>
          </cell>
          <cell r="L375">
            <v>5089323</v>
          </cell>
          <cell r="M375">
            <v>473001679.62</v>
          </cell>
          <cell r="N375">
            <v>160.83625992399999</v>
          </cell>
          <cell r="O375">
            <v>10</v>
          </cell>
          <cell r="P375">
            <v>100</v>
          </cell>
          <cell r="S375">
            <v>50</v>
          </cell>
          <cell r="T375" t="str">
            <v>ГКО-6</v>
          </cell>
        </row>
        <row r="376">
          <cell r="A376" t="str">
            <v>KZ4CL2405A14</v>
          </cell>
          <cell r="B376" t="str">
            <v>49/12</v>
          </cell>
          <cell r="C376">
            <v>36669</v>
          </cell>
          <cell r="D376">
            <v>37035</v>
          </cell>
          <cell r="E376">
            <v>366</v>
          </cell>
          <cell r="F376">
            <v>85.84</v>
          </cell>
          <cell r="G376">
            <v>85.84</v>
          </cell>
          <cell r="H376">
            <v>16.495806150978598</v>
          </cell>
          <cell r="I376">
            <v>500000000</v>
          </cell>
          <cell r="J376">
            <v>9974025</v>
          </cell>
          <cell r="K376">
            <v>853034036</v>
          </cell>
          <cell r="L376">
            <v>5824791</v>
          </cell>
          <cell r="M376">
            <v>500000059.44</v>
          </cell>
          <cell r="N376">
            <v>170.60680719999999</v>
          </cell>
          <cell r="O376">
            <v>10</v>
          </cell>
          <cell r="P376">
            <v>100</v>
          </cell>
          <cell r="S376">
            <v>50</v>
          </cell>
          <cell r="T376" t="str">
            <v>ГКО-12</v>
          </cell>
        </row>
        <row r="377">
          <cell r="A377" t="str">
            <v>KZ96K0607A01</v>
          </cell>
          <cell r="B377" t="str">
            <v>399/n</v>
          </cell>
          <cell r="C377">
            <v>36670</v>
          </cell>
          <cell r="D377">
            <v>36713</v>
          </cell>
          <cell r="E377">
            <v>42</v>
          </cell>
          <cell r="F377">
            <v>98.67</v>
          </cell>
          <cell r="G377">
            <v>98.67</v>
          </cell>
          <cell r="H377">
            <v>11.6820377689943</v>
          </cell>
          <cell r="I377">
            <v>300000000</v>
          </cell>
          <cell r="J377">
            <v>5886600</v>
          </cell>
          <cell r="K377">
            <v>580234619.86000001</v>
          </cell>
          <cell r="L377">
            <v>2292409</v>
          </cell>
          <cell r="M377">
            <v>226191996.03</v>
          </cell>
          <cell r="N377">
            <v>193.411539953333</v>
          </cell>
          <cell r="O377">
            <v>10</v>
          </cell>
          <cell r="P377">
            <v>100</v>
          </cell>
          <cell r="S377">
            <v>60</v>
          </cell>
          <cell r="T377" t="str">
            <v>Ноты-42</v>
          </cell>
        </row>
        <row r="378">
          <cell r="A378" t="str">
            <v>KZ46L2411A03</v>
          </cell>
          <cell r="B378" t="str">
            <v>146/6</v>
          </cell>
          <cell r="C378">
            <v>36671</v>
          </cell>
          <cell r="D378">
            <v>36854</v>
          </cell>
          <cell r="E378">
            <v>184</v>
          </cell>
          <cell r="F378">
            <v>93.16</v>
          </cell>
          <cell r="G378">
            <v>93.16</v>
          </cell>
          <cell r="H378">
            <v>14.684413911549999</v>
          </cell>
          <cell r="I378">
            <v>400000000</v>
          </cell>
          <cell r="J378">
            <v>5207273</v>
          </cell>
          <cell r="K378">
            <v>483921776.06</v>
          </cell>
          <cell r="L378">
            <v>2384114</v>
          </cell>
          <cell r="M378">
            <v>222094744.24000001</v>
          </cell>
          <cell r="N378">
            <v>120.980444015</v>
          </cell>
          <cell r="O378">
            <v>6</v>
          </cell>
          <cell r="P378">
            <v>100</v>
          </cell>
          <cell r="S378">
            <v>50</v>
          </cell>
          <cell r="T378" t="str">
            <v>ГКО-6</v>
          </cell>
        </row>
        <row r="379">
          <cell r="A379" t="str">
            <v>KZ98K2107A00</v>
          </cell>
          <cell r="B379" t="str">
            <v>400/n</v>
          </cell>
          <cell r="C379">
            <v>36671</v>
          </cell>
          <cell r="D379">
            <v>36728</v>
          </cell>
          <cell r="E379">
            <v>56</v>
          </cell>
          <cell r="F379">
            <v>98.99</v>
          </cell>
          <cell r="G379">
            <v>98.86</v>
          </cell>
          <cell r="H379">
            <v>13.263966057177599</v>
          </cell>
          <cell r="I379">
            <v>300000000</v>
          </cell>
          <cell r="J379">
            <v>8244608</v>
          </cell>
          <cell r="K379">
            <v>815455455.23000002</v>
          </cell>
          <cell r="L379">
            <v>6259752</v>
          </cell>
          <cell r="M379">
            <v>619650081.23000002</v>
          </cell>
          <cell r="N379">
            <v>81.545545523000001</v>
          </cell>
          <cell r="O379">
            <v>9</v>
          </cell>
          <cell r="P379">
            <v>100</v>
          </cell>
          <cell r="S379">
            <v>60</v>
          </cell>
          <cell r="T379" t="str">
            <v>Ноты-56</v>
          </cell>
        </row>
        <row r="380">
          <cell r="A380" t="str">
            <v>KZ43L2508A00</v>
          </cell>
          <cell r="B380" t="str">
            <v>265/3</v>
          </cell>
          <cell r="C380">
            <v>36672</v>
          </cell>
          <cell r="D380">
            <v>36763</v>
          </cell>
          <cell r="E380">
            <v>92</v>
          </cell>
          <cell r="F380">
            <v>96.66</v>
          </cell>
          <cell r="G380">
            <v>96.66</v>
          </cell>
          <cell r="H380">
            <v>13.821642871922201</v>
          </cell>
          <cell r="I380">
            <v>500000000</v>
          </cell>
          <cell r="J380">
            <v>18297093</v>
          </cell>
          <cell r="K380">
            <v>1766762510.78</v>
          </cell>
          <cell r="L380">
            <v>4138216</v>
          </cell>
          <cell r="M380">
            <v>399999958.56</v>
          </cell>
          <cell r="N380">
            <v>353.35250215600001</v>
          </cell>
          <cell r="O380">
            <v>14</v>
          </cell>
          <cell r="P380">
            <v>100</v>
          </cell>
          <cell r="S380">
            <v>50</v>
          </cell>
          <cell r="T380" t="str">
            <v>ГКО-3</v>
          </cell>
        </row>
        <row r="381">
          <cell r="A381" t="str">
            <v>KZ46L3011A05</v>
          </cell>
          <cell r="B381" t="str">
            <v>147/6</v>
          </cell>
          <cell r="C381">
            <v>36675</v>
          </cell>
          <cell r="D381">
            <v>36860</v>
          </cell>
          <cell r="E381">
            <v>185</v>
          </cell>
          <cell r="F381">
            <v>93.32</v>
          </cell>
          <cell r="G381">
            <v>93.32</v>
          </cell>
          <cell r="H381">
            <v>14.316330904414899</v>
          </cell>
          <cell r="I381">
            <v>500000000</v>
          </cell>
          <cell r="J381">
            <v>7390048</v>
          </cell>
          <cell r="K381">
            <v>687217761.82000005</v>
          </cell>
          <cell r="L381">
            <v>2641886</v>
          </cell>
          <cell r="M381">
            <v>246540801.52000001</v>
          </cell>
          <cell r="N381">
            <v>137.443552364</v>
          </cell>
          <cell r="O381">
            <v>10</v>
          </cell>
          <cell r="P381">
            <v>100</v>
          </cell>
          <cell r="S381">
            <v>50</v>
          </cell>
          <cell r="T381" t="str">
            <v>ГКО-6</v>
          </cell>
        </row>
        <row r="382">
          <cell r="A382" t="str">
            <v>KZ4CL3105A15</v>
          </cell>
          <cell r="B382" t="str">
            <v>50/12</v>
          </cell>
          <cell r="C382">
            <v>36676</v>
          </cell>
          <cell r="D382">
            <v>37042</v>
          </cell>
          <cell r="E382">
            <v>366</v>
          </cell>
          <cell r="F382">
            <v>86.58</v>
          </cell>
          <cell r="G382">
            <v>86.58</v>
          </cell>
          <cell r="H382">
            <v>15.5001155001155</v>
          </cell>
          <cell r="I382">
            <v>500000000</v>
          </cell>
          <cell r="J382">
            <v>11613186</v>
          </cell>
          <cell r="K382">
            <v>997782717.17999995</v>
          </cell>
          <cell r="L382">
            <v>2899054</v>
          </cell>
          <cell r="M382">
            <v>251000095.31999999</v>
          </cell>
          <cell r="N382">
            <v>199.556543436</v>
          </cell>
          <cell r="O382">
            <v>12</v>
          </cell>
          <cell r="P382">
            <v>100</v>
          </cell>
          <cell r="S382">
            <v>50</v>
          </cell>
          <cell r="T382" t="str">
            <v>ГКО-12</v>
          </cell>
        </row>
        <row r="383">
          <cell r="A383" t="str">
            <v>KZ96K1307A02</v>
          </cell>
          <cell r="B383" t="str">
            <v>401/n</v>
          </cell>
          <cell r="C383">
            <v>36677</v>
          </cell>
          <cell r="D383">
            <v>36720</v>
          </cell>
          <cell r="E383">
            <v>42</v>
          </cell>
          <cell r="F383">
            <v>98.72</v>
          </cell>
          <cell r="G383">
            <v>98.72</v>
          </cell>
          <cell r="H383">
            <v>11.237169097784999</v>
          </cell>
          <cell r="I383">
            <v>400000000</v>
          </cell>
          <cell r="J383">
            <v>6763000</v>
          </cell>
          <cell r="K383">
            <v>666713550.84000003</v>
          </cell>
          <cell r="L383">
            <v>3747724</v>
          </cell>
          <cell r="M383">
            <v>369975313.27999997</v>
          </cell>
          <cell r="N383">
            <v>166.67838771000001</v>
          </cell>
          <cell r="O383">
            <v>13</v>
          </cell>
          <cell r="P383">
            <v>100</v>
          </cell>
          <cell r="S383">
            <v>60</v>
          </cell>
          <cell r="T383" t="str">
            <v>Ноты-42</v>
          </cell>
        </row>
        <row r="384">
          <cell r="A384" t="str">
            <v>KZ43L0109A07</v>
          </cell>
          <cell r="B384" t="str">
            <v>266/3</v>
          </cell>
          <cell r="C384">
            <v>36678</v>
          </cell>
          <cell r="D384">
            <v>36770</v>
          </cell>
          <cell r="E384">
            <v>92</v>
          </cell>
          <cell r="F384">
            <v>96.81</v>
          </cell>
          <cell r="G384">
            <v>96.81</v>
          </cell>
          <cell r="H384">
            <v>13.1804565644045</v>
          </cell>
          <cell r="I384">
            <v>200000000</v>
          </cell>
          <cell r="J384">
            <v>15663279</v>
          </cell>
          <cell r="K384">
            <v>1515538693.99</v>
          </cell>
          <cell r="L384">
            <v>11381779</v>
          </cell>
          <cell r="M384">
            <v>1101870024.99</v>
          </cell>
          <cell r="N384">
            <v>757.76934699499998</v>
          </cell>
          <cell r="O384">
            <v>11</v>
          </cell>
          <cell r="P384">
            <v>100</v>
          </cell>
          <cell r="S384">
            <v>50</v>
          </cell>
          <cell r="T384" t="str">
            <v>ГКО-3</v>
          </cell>
        </row>
        <row r="385">
          <cell r="A385" t="str">
            <v>KZ46L0112A09</v>
          </cell>
          <cell r="B385" t="str">
            <v>148/6</v>
          </cell>
          <cell r="C385">
            <v>36679</v>
          </cell>
          <cell r="D385">
            <v>36861</v>
          </cell>
          <cell r="E385">
            <v>185</v>
          </cell>
          <cell r="F385">
            <v>93.56</v>
          </cell>
          <cell r="G385">
            <v>93.56</v>
          </cell>
          <cell r="H385">
            <v>13.766566908935401</v>
          </cell>
          <cell r="I385">
            <v>300000000</v>
          </cell>
          <cell r="J385">
            <v>14909295</v>
          </cell>
          <cell r="K385">
            <v>1391591072.05</v>
          </cell>
          <cell r="L385">
            <v>3206499</v>
          </cell>
          <cell r="M385">
            <v>300000046.44</v>
          </cell>
          <cell r="N385">
            <v>463.863690683333</v>
          </cell>
          <cell r="O385">
            <v>11</v>
          </cell>
          <cell r="P385">
            <v>100</v>
          </cell>
          <cell r="S385">
            <v>50</v>
          </cell>
          <cell r="T385" t="str">
            <v>ГКО-6</v>
          </cell>
        </row>
        <row r="386">
          <cell r="A386" t="str">
            <v>KZ98K2807A03</v>
          </cell>
          <cell r="B386" t="str">
            <v>402/n</v>
          </cell>
          <cell r="C386">
            <v>36679</v>
          </cell>
          <cell r="D386">
            <v>36735</v>
          </cell>
          <cell r="E386">
            <v>56</v>
          </cell>
          <cell r="F386">
            <v>98.25</v>
          </cell>
          <cell r="G386">
            <v>98.25</v>
          </cell>
          <cell r="H386">
            <v>11.577608142493601</v>
          </cell>
          <cell r="I386">
            <v>400000000</v>
          </cell>
          <cell r="J386">
            <v>18483201</v>
          </cell>
          <cell r="K386">
            <v>1815196680.25</v>
          </cell>
          <cell r="L386">
            <v>12115201</v>
          </cell>
          <cell r="M386">
            <v>1190318498.25</v>
          </cell>
          <cell r="N386">
            <v>453.79917006250002</v>
          </cell>
          <cell r="O386">
            <v>12</v>
          </cell>
          <cell r="P386">
            <v>100</v>
          </cell>
          <cell r="S386">
            <v>60</v>
          </cell>
          <cell r="T386" t="str">
            <v>Ноты-56</v>
          </cell>
        </row>
        <row r="387">
          <cell r="A387" t="str">
            <v>KZ4CL0706A14</v>
          </cell>
          <cell r="B387" t="str">
            <v>51/12</v>
          </cell>
          <cell r="C387">
            <v>36682</v>
          </cell>
          <cell r="D387">
            <v>37049</v>
          </cell>
          <cell r="E387">
            <v>366</v>
          </cell>
          <cell r="F387">
            <v>87.18</v>
          </cell>
          <cell r="G387">
            <v>87.18</v>
          </cell>
          <cell r="H387">
            <v>14.705207616425801</v>
          </cell>
          <cell r="I387">
            <v>300000000</v>
          </cell>
          <cell r="J387">
            <v>8635471</v>
          </cell>
          <cell r="K387">
            <v>746870001.77999997</v>
          </cell>
          <cell r="L387">
            <v>4215471</v>
          </cell>
          <cell r="M387">
            <v>367504761.77999997</v>
          </cell>
          <cell r="N387">
            <v>248.95666725999999</v>
          </cell>
          <cell r="O387">
            <v>9</v>
          </cell>
          <cell r="P387">
            <v>100</v>
          </cell>
          <cell r="S387">
            <v>50</v>
          </cell>
          <cell r="T387" t="str">
            <v>ГКО-12</v>
          </cell>
        </row>
        <row r="388">
          <cell r="A388" t="str">
            <v>KZ52L0606A29</v>
          </cell>
          <cell r="B388" t="str">
            <v>8/24</v>
          </cell>
          <cell r="C388">
            <v>36683</v>
          </cell>
          <cell r="D388">
            <v>37413</v>
          </cell>
          <cell r="E388">
            <v>730</v>
          </cell>
          <cell r="F388">
            <v>96.5</v>
          </cell>
          <cell r="G388">
            <v>96.37</v>
          </cell>
          <cell r="H388">
            <v>16.3</v>
          </cell>
          <cell r="I388">
            <v>300000000</v>
          </cell>
          <cell r="J388">
            <v>188894</v>
          </cell>
          <cell r="K388">
            <v>188894000</v>
          </cell>
          <cell r="L388">
            <v>17894</v>
          </cell>
          <cell r="M388">
            <v>17894000</v>
          </cell>
          <cell r="N388">
            <v>62.964666666666702</v>
          </cell>
          <cell r="O388">
            <v>5</v>
          </cell>
          <cell r="P388">
            <v>1000</v>
          </cell>
          <cell r="S388">
            <v>50</v>
          </cell>
          <cell r="T388" t="str">
            <v>ГКО-24</v>
          </cell>
        </row>
        <row r="389">
          <cell r="A389" t="str">
            <v>KZ95K1307A03</v>
          </cell>
          <cell r="B389" t="str">
            <v>403/n</v>
          </cell>
          <cell r="C389">
            <v>36684</v>
          </cell>
          <cell r="D389">
            <v>36720</v>
          </cell>
          <cell r="E389">
            <v>35</v>
          </cell>
          <cell r="F389">
            <v>99.01</v>
          </cell>
          <cell r="G389">
            <v>98.98</v>
          </cell>
          <cell r="H389">
            <v>10.398949601050299</v>
          </cell>
          <cell r="I389">
            <v>400000000</v>
          </cell>
          <cell r="J389">
            <v>16163375</v>
          </cell>
          <cell r="K389">
            <v>1599194085.5699999</v>
          </cell>
          <cell r="L389">
            <v>9685555</v>
          </cell>
          <cell r="M389">
            <v>958963830.25</v>
          </cell>
          <cell r="N389">
            <v>399.79852139249999</v>
          </cell>
          <cell r="O389">
            <v>11</v>
          </cell>
          <cell r="P389">
            <v>100</v>
          </cell>
          <cell r="S389">
            <v>60</v>
          </cell>
          <cell r="T389" t="str">
            <v>Ноты-35</v>
          </cell>
        </row>
        <row r="390">
          <cell r="A390" t="str">
            <v>KZ46L0812A03</v>
          </cell>
          <cell r="B390" t="str">
            <v>149/6</v>
          </cell>
          <cell r="C390">
            <v>36685</v>
          </cell>
          <cell r="D390">
            <v>36868</v>
          </cell>
          <cell r="E390">
            <v>183</v>
          </cell>
          <cell r="F390">
            <v>93.72</v>
          </cell>
          <cell r="G390">
            <v>93.72</v>
          </cell>
          <cell r="H390">
            <v>13.4016218523261</v>
          </cell>
          <cell r="I390">
            <v>400000000</v>
          </cell>
          <cell r="J390">
            <v>9005345</v>
          </cell>
          <cell r="K390">
            <v>840912244.10000002</v>
          </cell>
          <cell r="L390">
            <v>2897016</v>
          </cell>
          <cell r="M390">
            <v>271508339.51999998</v>
          </cell>
          <cell r="N390">
            <v>210.22806102499999</v>
          </cell>
          <cell r="O390">
            <v>11</v>
          </cell>
          <cell r="P390">
            <v>100</v>
          </cell>
          <cell r="S390">
            <v>50</v>
          </cell>
          <cell r="T390" t="str">
            <v>ГКО-6</v>
          </cell>
        </row>
        <row r="391">
          <cell r="A391" t="str">
            <v>KZ98K0408A00</v>
          </cell>
          <cell r="B391" t="str">
            <v>404/n</v>
          </cell>
          <cell r="C391">
            <v>36686</v>
          </cell>
          <cell r="D391">
            <v>36742</v>
          </cell>
          <cell r="E391">
            <v>56</v>
          </cell>
          <cell r="F391">
            <v>98.37</v>
          </cell>
          <cell r="G391">
            <v>98.37</v>
          </cell>
          <cell r="H391">
            <v>10.7705601301209</v>
          </cell>
          <cell r="I391">
            <v>400000000</v>
          </cell>
          <cell r="J391">
            <v>11444536</v>
          </cell>
          <cell r="K391">
            <v>1125019008.76</v>
          </cell>
          <cell r="L391">
            <v>6191723</v>
          </cell>
          <cell r="M391">
            <v>609079791.50999999</v>
          </cell>
          <cell r="N391">
            <v>281.25475218999998</v>
          </cell>
          <cell r="O391">
            <v>7</v>
          </cell>
          <cell r="P391">
            <v>100</v>
          </cell>
          <cell r="S391">
            <v>60</v>
          </cell>
          <cell r="T391" t="str">
            <v>Ноты-56</v>
          </cell>
        </row>
        <row r="392">
          <cell r="A392" t="str">
            <v>KZ4CL0806A13</v>
          </cell>
          <cell r="B392" t="str">
            <v>52/12</v>
          </cell>
          <cell r="C392">
            <v>36686</v>
          </cell>
          <cell r="D392">
            <v>37050</v>
          </cell>
          <cell r="E392">
            <v>364</v>
          </cell>
          <cell r="F392">
            <v>87.49</v>
          </cell>
          <cell r="G392">
            <v>87.49</v>
          </cell>
          <cell r="H392">
            <v>14.2987770030861</v>
          </cell>
          <cell r="I392">
            <v>400000000</v>
          </cell>
          <cell r="J392">
            <v>4553285</v>
          </cell>
          <cell r="K392">
            <v>395320042.14999998</v>
          </cell>
          <cell r="L392">
            <v>1300175</v>
          </cell>
          <cell r="M392">
            <v>113752310.75</v>
          </cell>
          <cell r="N392">
            <v>98.830010537500002</v>
          </cell>
          <cell r="O392">
            <v>10</v>
          </cell>
          <cell r="P392">
            <v>100</v>
          </cell>
          <cell r="S392">
            <v>50</v>
          </cell>
          <cell r="T392" t="str">
            <v>ГКО-12</v>
          </cell>
        </row>
        <row r="393">
          <cell r="A393" t="str">
            <v>KZ4CL1406A15</v>
          </cell>
          <cell r="B393" t="str">
            <v>53/12</v>
          </cell>
          <cell r="C393">
            <v>36689</v>
          </cell>
          <cell r="D393">
            <v>37056</v>
          </cell>
          <cell r="E393">
            <v>366</v>
          </cell>
          <cell r="F393">
            <v>87.53</v>
          </cell>
          <cell r="G393">
            <v>87.53</v>
          </cell>
          <cell r="H393">
            <v>14.2465440420427</v>
          </cell>
          <cell r="I393">
            <v>300000000</v>
          </cell>
          <cell r="J393">
            <v>5078925</v>
          </cell>
          <cell r="K393">
            <v>440716885.25</v>
          </cell>
          <cell r="L393">
            <v>2283425</v>
          </cell>
          <cell r="M393">
            <v>199868190.25</v>
          </cell>
          <cell r="N393">
            <v>146.90562841666701</v>
          </cell>
          <cell r="O393">
            <v>9</v>
          </cell>
          <cell r="P393">
            <v>100</v>
          </cell>
          <cell r="S393">
            <v>50</v>
          </cell>
          <cell r="T393" t="str">
            <v>ГКО-12</v>
          </cell>
        </row>
        <row r="394">
          <cell r="A394" t="str">
            <v>KZ52L1306A20</v>
          </cell>
          <cell r="B394" t="str">
            <v>9/24</v>
          </cell>
          <cell r="C394">
            <v>36690</v>
          </cell>
          <cell r="D394">
            <v>37420</v>
          </cell>
          <cell r="E394">
            <v>730</v>
          </cell>
          <cell r="F394">
            <v>99.69</v>
          </cell>
          <cell r="G394">
            <v>99.64</v>
          </cell>
          <cell r="H394">
            <v>16.3</v>
          </cell>
          <cell r="I394">
            <v>300000000</v>
          </cell>
          <cell r="J394">
            <v>78000</v>
          </cell>
          <cell r="K394">
            <v>78000000</v>
          </cell>
          <cell r="L394">
            <v>30000</v>
          </cell>
          <cell r="M394">
            <v>30000000</v>
          </cell>
          <cell r="N394">
            <v>26</v>
          </cell>
          <cell r="O394">
            <v>6</v>
          </cell>
          <cell r="P394">
            <v>1000</v>
          </cell>
          <cell r="S394">
            <v>50</v>
          </cell>
          <cell r="T394" t="str">
            <v>ГКО-24</v>
          </cell>
        </row>
        <row r="395">
          <cell r="A395" t="str">
            <v>KZ95K2007A04</v>
          </cell>
          <cell r="B395" t="str">
            <v>405/n</v>
          </cell>
          <cell r="C395">
            <v>36691</v>
          </cell>
          <cell r="D395">
            <v>36727</v>
          </cell>
          <cell r="E395">
            <v>35</v>
          </cell>
          <cell r="F395">
            <v>99.01</v>
          </cell>
          <cell r="G395">
            <v>99.01</v>
          </cell>
          <cell r="H395">
            <v>10.398949601050299</v>
          </cell>
          <cell r="I395">
            <v>400000000</v>
          </cell>
          <cell r="J395">
            <v>11706039</v>
          </cell>
          <cell r="K395">
            <v>1158538863.47</v>
          </cell>
          <cell r="L395">
            <v>7364495</v>
          </cell>
          <cell r="M395">
            <v>729158649.95000005</v>
          </cell>
          <cell r="N395">
            <v>289.63471586750001</v>
          </cell>
          <cell r="O395">
            <v>11</v>
          </cell>
          <cell r="P395">
            <v>100</v>
          </cell>
          <cell r="S395">
            <v>60</v>
          </cell>
          <cell r="T395" t="str">
            <v>Ноты-35</v>
          </cell>
        </row>
        <row r="396">
          <cell r="A396" t="str">
            <v>KZ43L1509A01</v>
          </cell>
          <cell r="B396" t="str">
            <v>267/3</v>
          </cell>
          <cell r="C396">
            <v>36692</v>
          </cell>
          <cell r="D396">
            <v>36784</v>
          </cell>
          <cell r="E396">
            <v>92</v>
          </cell>
          <cell r="F396">
            <v>96.98</v>
          </cell>
          <cell r="G396">
            <v>96.97</v>
          </cell>
          <cell r="H396">
            <v>12.4561765312435</v>
          </cell>
          <cell r="I396">
            <v>300000000</v>
          </cell>
          <cell r="J396">
            <v>15781899</v>
          </cell>
          <cell r="K396">
            <v>1528173405.46</v>
          </cell>
          <cell r="L396">
            <v>12677753</v>
          </cell>
          <cell r="M396">
            <v>1229453548.53</v>
          </cell>
          <cell r="N396">
            <v>509.39113515333298</v>
          </cell>
          <cell r="O396">
            <v>14</v>
          </cell>
          <cell r="P396">
            <v>100</v>
          </cell>
          <cell r="S396">
            <v>50</v>
          </cell>
          <cell r="T396" t="str">
            <v>ГКО-3</v>
          </cell>
        </row>
        <row r="397">
          <cell r="A397" t="str">
            <v>KZ46L1512A03</v>
          </cell>
          <cell r="B397" t="str">
            <v>150/6</v>
          </cell>
          <cell r="C397">
            <v>36693</v>
          </cell>
          <cell r="D397">
            <v>36875</v>
          </cell>
          <cell r="E397">
            <v>182</v>
          </cell>
          <cell r="F397">
            <v>93.85</v>
          </cell>
          <cell r="G397">
            <v>93.85</v>
          </cell>
          <cell r="H397">
            <v>13.1060202450719</v>
          </cell>
          <cell r="I397">
            <v>300000000</v>
          </cell>
          <cell r="J397">
            <v>18738918</v>
          </cell>
          <cell r="K397">
            <v>1757583701.3</v>
          </cell>
          <cell r="L397">
            <v>11577163</v>
          </cell>
          <cell r="M397">
            <v>1086516747.55</v>
          </cell>
          <cell r="N397">
            <v>585.86123376666706</v>
          </cell>
          <cell r="O397">
            <v>13</v>
          </cell>
          <cell r="P397">
            <v>100</v>
          </cell>
          <cell r="S397">
            <v>50</v>
          </cell>
          <cell r="T397" t="str">
            <v>ГКО-6</v>
          </cell>
        </row>
        <row r="398">
          <cell r="A398" t="str">
            <v>KZ98K1108A01</v>
          </cell>
          <cell r="B398" t="str">
            <v>406/n</v>
          </cell>
          <cell r="C398">
            <v>36693</v>
          </cell>
          <cell r="D398">
            <v>36749</v>
          </cell>
          <cell r="E398">
            <v>56</v>
          </cell>
          <cell r="F398">
            <v>98.43</v>
          </cell>
          <cell r="G398">
            <v>98.42</v>
          </cell>
          <cell r="H398">
            <v>10.367774052626199</v>
          </cell>
          <cell r="I398">
            <v>400000000</v>
          </cell>
          <cell r="J398">
            <v>23504696</v>
          </cell>
          <cell r="K398">
            <v>2312924837.7199998</v>
          </cell>
          <cell r="L398">
            <v>18497696</v>
          </cell>
          <cell r="M398">
            <v>1820728217.28</v>
          </cell>
          <cell r="N398">
            <v>578.23120943000004</v>
          </cell>
          <cell r="O398">
            <v>10</v>
          </cell>
          <cell r="P398">
            <v>100</v>
          </cell>
          <cell r="S398">
            <v>60</v>
          </cell>
          <cell r="T398" t="str">
            <v>Ноты-56</v>
          </cell>
        </row>
        <row r="399">
          <cell r="A399" t="str">
            <v>KZ4CL2106A16</v>
          </cell>
          <cell r="B399" t="str">
            <v>54/12</v>
          </cell>
          <cell r="C399">
            <v>36696</v>
          </cell>
          <cell r="D399">
            <v>37063</v>
          </cell>
          <cell r="E399">
            <v>366</v>
          </cell>
          <cell r="F399">
            <v>87.61</v>
          </cell>
          <cell r="G399">
            <v>87.61</v>
          </cell>
          <cell r="H399">
            <v>14.142221207624701</v>
          </cell>
          <cell r="I399">
            <v>300000000</v>
          </cell>
          <cell r="J399">
            <v>3578115</v>
          </cell>
          <cell r="K399">
            <v>311630955.14999998</v>
          </cell>
          <cell r="L399">
            <v>1768115</v>
          </cell>
          <cell r="M399">
            <v>154904555.15000001</v>
          </cell>
          <cell r="N399">
            <v>103.87698505</v>
          </cell>
          <cell r="O399">
            <v>5</v>
          </cell>
          <cell r="P399">
            <v>100</v>
          </cell>
          <cell r="Q399">
            <v>100</v>
          </cell>
          <cell r="S399">
            <v>50</v>
          </cell>
          <cell r="T399" t="str">
            <v>ГКО-12</v>
          </cell>
        </row>
        <row r="400">
          <cell r="A400" t="str">
            <v>KZ52L2006A21</v>
          </cell>
          <cell r="B400" t="str">
            <v>10/24</v>
          </cell>
          <cell r="C400">
            <v>36697</v>
          </cell>
          <cell r="D400">
            <v>37427</v>
          </cell>
          <cell r="E400">
            <v>730</v>
          </cell>
          <cell r="F400">
            <v>96.4</v>
          </cell>
          <cell r="G400">
            <v>96.32</v>
          </cell>
          <cell r="H400">
            <v>16.3</v>
          </cell>
          <cell r="I400">
            <v>300000000</v>
          </cell>
          <cell r="J400">
            <v>202060</v>
          </cell>
          <cell r="K400">
            <v>202060000</v>
          </cell>
          <cell r="L400">
            <v>140060</v>
          </cell>
          <cell r="M400">
            <v>140060000</v>
          </cell>
          <cell r="N400">
            <v>67.353333333333296</v>
          </cell>
          <cell r="O400">
            <v>7</v>
          </cell>
          <cell r="P400">
            <v>1000</v>
          </cell>
          <cell r="S400">
            <v>50</v>
          </cell>
          <cell r="T400" t="str">
            <v>ГКО-24</v>
          </cell>
        </row>
        <row r="401">
          <cell r="A401" t="str">
            <v>KZ96K0308A00</v>
          </cell>
          <cell r="B401" t="str">
            <v>407/n</v>
          </cell>
          <cell r="C401">
            <v>36698</v>
          </cell>
          <cell r="D401">
            <v>36741</v>
          </cell>
          <cell r="E401">
            <v>42</v>
          </cell>
          <cell r="F401">
            <v>98.83</v>
          </cell>
          <cell r="G401">
            <v>98.83</v>
          </cell>
          <cell r="H401">
            <v>10.2600424972175</v>
          </cell>
          <cell r="I401">
            <v>400000000</v>
          </cell>
          <cell r="J401">
            <v>8247361</v>
          </cell>
          <cell r="K401">
            <v>814659220.44000006</v>
          </cell>
          <cell r="L401">
            <v>5447188</v>
          </cell>
          <cell r="M401">
            <v>538345590.03999996</v>
          </cell>
          <cell r="N401">
            <v>203.66480511</v>
          </cell>
          <cell r="O401">
            <v>11</v>
          </cell>
          <cell r="P401">
            <v>100</v>
          </cell>
          <cell r="S401">
            <v>60</v>
          </cell>
          <cell r="T401" t="str">
            <v>Ноты-42</v>
          </cell>
        </row>
        <row r="402">
          <cell r="A402" t="str">
            <v>KZ46L2212A04</v>
          </cell>
          <cell r="B402" t="str">
            <v>151/6</v>
          </cell>
          <cell r="C402">
            <v>36699</v>
          </cell>
          <cell r="D402">
            <v>36882</v>
          </cell>
          <cell r="E402">
            <v>183</v>
          </cell>
          <cell r="F402">
            <v>93.86</v>
          </cell>
          <cell r="G402">
            <v>93.86</v>
          </cell>
          <cell r="H402">
            <v>13.083315576390399</v>
          </cell>
          <cell r="I402">
            <v>300000000</v>
          </cell>
          <cell r="J402">
            <v>5279300</v>
          </cell>
          <cell r="K402">
            <v>493455752</v>
          </cell>
          <cell r="L402">
            <v>1618125</v>
          </cell>
          <cell r="M402">
            <v>151877212.5</v>
          </cell>
          <cell r="N402">
            <v>164.48525066666701</v>
          </cell>
          <cell r="O402">
            <v>10</v>
          </cell>
          <cell r="P402">
            <v>100</v>
          </cell>
          <cell r="S402">
            <v>50</v>
          </cell>
          <cell r="T402" t="str">
            <v>ГКО-6</v>
          </cell>
        </row>
        <row r="403">
          <cell r="A403" t="str">
            <v>KZ99K2508A04</v>
          </cell>
          <cell r="B403" t="str">
            <v>408/n</v>
          </cell>
          <cell r="C403">
            <v>36700</v>
          </cell>
          <cell r="D403">
            <v>36763</v>
          </cell>
          <cell r="E403">
            <v>63</v>
          </cell>
          <cell r="F403">
            <v>98.22</v>
          </cell>
          <cell r="G403">
            <v>98.13</v>
          </cell>
          <cell r="H403">
            <v>10.470825131790299</v>
          </cell>
          <cell r="I403">
            <v>400000000</v>
          </cell>
          <cell r="J403">
            <v>5575319</v>
          </cell>
          <cell r="K403">
            <v>547518515.30999994</v>
          </cell>
          <cell r="L403">
            <v>5445043</v>
          </cell>
          <cell r="M403">
            <v>534815657.75</v>
          </cell>
          <cell r="N403">
            <v>136.8796288275</v>
          </cell>
          <cell r="O403">
            <v>10</v>
          </cell>
          <cell r="P403">
            <v>100</v>
          </cell>
          <cell r="S403">
            <v>60</v>
          </cell>
          <cell r="T403" t="str">
            <v>Ноты-63</v>
          </cell>
        </row>
        <row r="404">
          <cell r="A404" t="str">
            <v>KZ4CL2206A15</v>
          </cell>
          <cell r="B404" t="str">
            <v>55/12</v>
          </cell>
          <cell r="C404">
            <v>36700</v>
          </cell>
          <cell r="D404">
            <v>37064</v>
          </cell>
          <cell r="E404">
            <v>364</v>
          </cell>
          <cell r="F404">
            <v>87.61</v>
          </cell>
          <cell r="G404">
            <v>87.61</v>
          </cell>
          <cell r="H404">
            <v>14.142221207624701</v>
          </cell>
          <cell r="I404">
            <v>300000000</v>
          </cell>
          <cell r="J404">
            <v>4819927</v>
          </cell>
          <cell r="K404">
            <v>419048979.47000003</v>
          </cell>
          <cell r="L404">
            <v>1199927</v>
          </cell>
          <cell r="M404">
            <v>105125604.47</v>
          </cell>
          <cell r="N404">
            <v>139.68299315666701</v>
          </cell>
          <cell r="O404">
            <v>9</v>
          </cell>
          <cell r="P404">
            <v>100</v>
          </cell>
          <cell r="S404">
            <v>50</v>
          </cell>
          <cell r="T404" t="str">
            <v>ГКО-12</v>
          </cell>
        </row>
        <row r="405">
          <cell r="A405" t="str">
            <v>KZ4CL2806A19</v>
          </cell>
          <cell r="B405" t="str">
            <v>56/12</v>
          </cell>
          <cell r="C405">
            <v>36703</v>
          </cell>
          <cell r="D405">
            <v>37070</v>
          </cell>
          <cell r="E405">
            <v>366</v>
          </cell>
          <cell r="I405">
            <v>300000000</v>
          </cell>
          <cell r="P405">
            <v>100</v>
          </cell>
          <cell r="S405">
            <v>50</v>
          </cell>
          <cell r="T405" t="str">
            <v>ГКО-12</v>
          </cell>
        </row>
        <row r="406">
          <cell r="A406" t="str">
            <v>KZ52L2706A24</v>
          </cell>
          <cell r="B406" t="str">
            <v>11/24</v>
          </cell>
          <cell r="C406">
            <v>36704</v>
          </cell>
          <cell r="D406">
            <v>37434</v>
          </cell>
          <cell r="E406">
            <v>730</v>
          </cell>
          <cell r="I406">
            <v>300000000</v>
          </cell>
          <cell r="P406">
            <v>1000</v>
          </cell>
          <cell r="S406">
            <v>50</v>
          </cell>
          <cell r="T406" t="str">
            <v>ГКО-24</v>
          </cell>
        </row>
        <row r="407">
          <cell r="A407" t="str">
            <v>KZ97K1708A06</v>
          </cell>
          <cell r="B407" t="str">
            <v>409/n</v>
          </cell>
          <cell r="C407">
            <v>36705</v>
          </cell>
          <cell r="D407">
            <v>36755</v>
          </cell>
          <cell r="E407">
            <v>49</v>
          </cell>
          <cell r="F407">
            <v>98.62</v>
          </cell>
          <cell r="G407">
            <v>98.62</v>
          </cell>
          <cell r="H407">
            <v>10.3948778862589</v>
          </cell>
          <cell r="I407">
            <v>500000000</v>
          </cell>
          <cell r="J407">
            <v>3349900</v>
          </cell>
          <cell r="K407">
            <v>329727653</v>
          </cell>
          <cell r="L407">
            <v>1729900</v>
          </cell>
          <cell r="M407">
            <v>170602738</v>
          </cell>
          <cell r="N407">
            <v>65.945530599999998</v>
          </cell>
          <cell r="O407">
            <v>9</v>
          </cell>
          <cell r="P407">
            <v>100</v>
          </cell>
          <cell r="S407">
            <v>60</v>
          </cell>
          <cell r="T407" t="str">
            <v>Ноты-49</v>
          </cell>
        </row>
        <row r="408">
          <cell r="A408" t="str">
            <v>KZ99K0109A01</v>
          </cell>
          <cell r="B408" t="str">
            <v>410/n</v>
          </cell>
          <cell r="C408">
            <v>36706</v>
          </cell>
          <cell r="D408">
            <v>36770</v>
          </cell>
          <cell r="E408">
            <v>63</v>
          </cell>
          <cell r="F408">
            <v>98.22</v>
          </cell>
          <cell r="G408">
            <v>98.22</v>
          </cell>
          <cell r="H408">
            <v>10.470825131790299</v>
          </cell>
          <cell r="I408">
            <v>500000000</v>
          </cell>
          <cell r="J408">
            <v>4521155</v>
          </cell>
          <cell r="K408">
            <v>443346457.69999999</v>
          </cell>
          <cell r="L408">
            <v>2901155</v>
          </cell>
          <cell r="M408">
            <v>284951444.10000002</v>
          </cell>
          <cell r="N408">
            <v>88.669291540000003</v>
          </cell>
          <cell r="O408">
            <v>10</v>
          </cell>
          <cell r="P408">
            <v>100</v>
          </cell>
          <cell r="S408">
            <v>60</v>
          </cell>
          <cell r="T408" t="str">
            <v>Ноты-63</v>
          </cell>
        </row>
        <row r="409">
          <cell r="A409" t="str">
            <v>KZ43L0510A00</v>
          </cell>
          <cell r="B409" t="str">
            <v>268/3</v>
          </cell>
          <cell r="C409">
            <v>36710</v>
          </cell>
          <cell r="D409">
            <v>36804</v>
          </cell>
          <cell r="E409">
            <v>92</v>
          </cell>
          <cell r="F409">
            <v>97.01</v>
          </cell>
          <cell r="G409">
            <v>97.01</v>
          </cell>
          <cell r="H409">
            <v>12.328625914854101</v>
          </cell>
          <cell r="I409">
            <v>250000000</v>
          </cell>
          <cell r="J409">
            <v>10983977</v>
          </cell>
          <cell r="K409">
            <v>1065014528.77</v>
          </cell>
          <cell r="L409">
            <v>4976504</v>
          </cell>
          <cell r="M409">
            <v>482770653.04000002</v>
          </cell>
          <cell r="N409">
            <v>426.00581150800002</v>
          </cell>
          <cell r="O409">
            <v>9</v>
          </cell>
          <cell r="P409">
            <v>100</v>
          </cell>
          <cell r="S409">
            <v>50</v>
          </cell>
          <cell r="T409" t="str">
            <v>ГКО-3</v>
          </cell>
        </row>
        <row r="410">
          <cell r="A410" t="str">
            <v>KZ4CL0507A15</v>
          </cell>
          <cell r="B410" t="str">
            <v>57/12</v>
          </cell>
          <cell r="C410">
            <v>36711</v>
          </cell>
          <cell r="D410">
            <v>37077</v>
          </cell>
          <cell r="E410">
            <v>366</v>
          </cell>
          <cell r="F410">
            <v>87.61</v>
          </cell>
          <cell r="G410">
            <v>87.61</v>
          </cell>
          <cell r="H410">
            <v>14.142221207624701</v>
          </cell>
          <cell r="I410">
            <v>250000000</v>
          </cell>
          <cell r="J410">
            <v>6553300</v>
          </cell>
          <cell r="K410">
            <v>570287473</v>
          </cell>
          <cell r="L410">
            <v>2312078</v>
          </cell>
          <cell r="M410">
            <v>202561153.58000001</v>
          </cell>
          <cell r="N410">
            <v>228.1149892</v>
          </cell>
          <cell r="O410">
            <v>11</v>
          </cell>
          <cell r="P410">
            <v>100</v>
          </cell>
          <cell r="S410">
            <v>50</v>
          </cell>
          <cell r="T410" t="str">
            <v>ГКО-12</v>
          </cell>
        </row>
        <row r="411">
          <cell r="A411" t="str">
            <v>KZ97K2408A07</v>
          </cell>
          <cell r="B411" t="str">
            <v>411/n</v>
          </cell>
          <cell r="C411">
            <v>36712</v>
          </cell>
          <cell r="D411">
            <v>36762</v>
          </cell>
          <cell r="E411">
            <v>49</v>
          </cell>
          <cell r="F411">
            <v>98.63</v>
          </cell>
          <cell r="G411">
            <v>98.62</v>
          </cell>
          <cell r="H411">
            <v>10.318506394750999</v>
          </cell>
          <cell r="I411">
            <v>500000000</v>
          </cell>
          <cell r="J411">
            <v>14130975</v>
          </cell>
          <cell r="K411">
            <v>1393154119</v>
          </cell>
          <cell r="L411">
            <v>11719975</v>
          </cell>
          <cell r="M411">
            <v>1155934117</v>
          </cell>
          <cell r="N411">
            <v>278.63082379999997</v>
          </cell>
          <cell r="O411">
            <v>13</v>
          </cell>
          <cell r="P411">
            <v>100</v>
          </cell>
          <cell r="S411">
            <v>60</v>
          </cell>
          <cell r="T411" t="str">
            <v>Ноты-49</v>
          </cell>
        </row>
        <row r="412">
          <cell r="A412" t="str">
            <v>KZ99K0809A04</v>
          </cell>
          <cell r="B412" t="str">
            <v>412/n</v>
          </cell>
          <cell r="C412">
            <v>36713</v>
          </cell>
          <cell r="D412">
            <v>36777</v>
          </cell>
          <cell r="E412">
            <v>64</v>
          </cell>
          <cell r="F412">
            <v>98.24</v>
          </cell>
          <cell r="G412">
            <v>98.24</v>
          </cell>
          <cell r="H412">
            <v>10.3510676800579</v>
          </cell>
          <cell r="I412">
            <v>500000000</v>
          </cell>
          <cell r="J412">
            <v>9047773</v>
          </cell>
          <cell r="K412">
            <v>888126003.48000002</v>
          </cell>
          <cell r="L412">
            <v>5670609</v>
          </cell>
          <cell r="M412">
            <v>557080628.15999997</v>
          </cell>
          <cell r="N412">
            <v>177.62520069600001</v>
          </cell>
          <cell r="O412">
            <v>13</v>
          </cell>
          <cell r="P412">
            <v>100</v>
          </cell>
          <cell r="S412">
            <v>60</v>
          </cell>
          <cell r="T412" t="str">
            <v>Ноты-63</v>
          </cell>
        </row>
        <row r="413">
          <cell r="A413" t="str">
            <v>KZ7041007A10</v>
          </cell>
          <cell r="B413" t="str">
            <v>1/12ARU</v>
          </cell>
          <cell r="C413">
            <v>36714</v>
          </cell>
          <cell r="D413">
            <v>37082</v>
          </cell>
          <cell r="E413">
            <v>368</v>
          </cell>
          <cell r="H413">
            <v>10.99</v>
          </cell>
          <cell r="I413">
            <v>650000000</v>
          </cell>
          <cell r="J413">
            <v>65850</v>
          </cell>
          <cell r="K413">
            <v>6585000</v>
          </cell>
          <cell r="L413">
            <v>45550</v>
          </cell>
          <cell r="M413">
            <v>4555000</v>
          </cell>
          <cell r="N413">
            <v>144.56607692307699</v>
          </cell>
          <cell r="O413">
            <v>10</v>
          </cell>
          <cell r="P413">
            <v>100</v>
          </cell>
          <cell r="Q413">
            <v>142.69999999999999</v>
          </cell>
          <cell r="R413">
            <v>146.69999999999999</v>
          </cell>
          <cell r="S413">
            <v>0</v>
          </cell>
          <cell r="T413" t="str">
            <v>ARU012.001</v>
          </cell>
        </row>
        <row r="414">
          <cell r="A414" t="str">
            <v>KZ46L1101A18</v>
          </cell>
          <cell r="B414" t="str">
            <v>152/6</v>
          </cell>
          <cell r="C414">
            <v>36717</v>
          </cell>
          <cell r="D414">
            <v>36902</v>
          </cell>
          <cell r="E414">
            <v>183</v>
          </cell>
          <cell r="F414">
            <v>93.87</v>
          </cell>
          <cell r="G414">
            <v>93.87</v>
          </cell>
          <cell r="H414">
            <v>13.060615745179501</v>
          </cell>
          <cell r="I414">
            <v>250000000</v>
          </cell>
          <cell r="J414">
            <v>11753000</v>
          </cell>
          <cell r="K414">
            <v>1102500910</v>
          </cell>
          <cell r="L414">
            <v>7364629</v>
          </cell>
          <cell r="M414">
            <v>691317724.23000002</v>
          </cell>
          <cell r="N414">
            <v>441.00036399999999</v>
          </cell>
          <cell r="O414">
            <v>10</v>
          </cell>
          <cell r="P414">
            <v>100</v>
          </cell>
          <cell r="S414">
            <v>50</v>
          </cell>
          <cell r="T414" t="str">
            <v>ГКО-6</v>
          </cell>
        </row>
        <row r="415">
          <cell r="A415" t="str">
            <v>KZ52L1107A21</v>
          </cell>
          <cell r="B415" t="str">
            <v>12/24</v>
          </cell>
          <cell r="C415">
            <v>36718</v>
          </cell>
          <cell r="D415">
            <v>37448</v>
          </cell>
          <cell r="E415">
            <v>730</v>
          </cell>
          <cell r="I415">
            <v>250000000</v>
          </cell>
          <cell r="P415">
            <v>1000</v>
          </cell>
          <cell r="S415">
            <v>50</v>
          </cell>
          <cell r="T415" t="str">
            <v>ГКО-24</v>
          </cell>
        </row>
        <row r="416">
          <cell r="A416" t="str">
            <v>KZ97K3108A08</v>
          </cell>
          <cell r="B416" t="str">
            <v>413/n</v>
          </cell>
          <cell r="C416">
            <v>36719</v>
          </cell>
          <cell r="D416">
            <v>36769</v>
          </cell>
          <cell r="E416">
            <v>49</v>
          </cell>
          <cell r="F416">
            <v>98.64</v>
          </cell>
          <cell r="G416">
            <v>98.64</v>
          </cell>
          <cell r="H416">
            <v>10.2421503881358</v>
          </cell>
          <cell r="I416">
            <v>500000000</v>
          </cell>
          <cell r="J416">
            <v>8049283</v>
          </cell>
          <cell r="K416">
            <v>793820441.27999997</v>
          </cell>
          <cell r="L416">
            <v>5373081</v>
          </cell>
          <cell r="M416">
            <v>530000709.83999997</v>
          </cell>
          <cell r="N416">
            <v>158.76408825600001</v>
          </cell>
          <cell r="O416">
            <v>9</v>
          </cell>
          <cell r="P416">
            <v>100</v>
          </cell>
          <cell r="S416">
            <v>60</v>
          </cell>
          <cell r="T416" t="str">
            <v>Ноты-49</v>
          </cell>
        </row>
        <row r="417">
          <cell r="A417" t="str">
            <v>KZ99K1509A05</v>
          </cell>
          <cell r="B417" t="str">
            <v>414/n</v>
          </cell>
          <cell r="C417">
            <v>36720</v>
          </cell>
          <cell r="D417">
            <v>36784</v>
          </cell>
          <cell r="E417">
            <v>63</v>
          </cell>
          <cell r="F417">
            <v>98.25</v>
          </cell>
          <cell r="G417">
            <v>98.25</v>
          </cell>
          <cell r="H417">
            <v>10.291207237772101</v>
          </cell>
          <cell r="I417">
            <v>500000000</v>
          </cell>
          <cell r="J417">
            <v>22569346</v>
          </cell>
          <cell r="K417">
            <v>2216789583.2199998</v>
          </cell>
          <cell r="L417">
            <v>10703703</v>
          </cell>
          <cell r="M417">
            <v>1051638819.75</v>
          </cell>
          <cell r="N417">
            <v>443.357916644</v>
          </cell>
          <cell r="O417">
            <v>11</v>
          </cell>
          <cell r="P417">
            <v>100</v>
          </cell>
          <cell r="S417">
            <v>60</v>
          </cell>
          <cell r="T417" t="str">
            <v>Ноты-63</v>
          </cell>
        </row>
        <row r="418">
          <cell r="A418" t="str">
            <v>KZ4CL1907A19</v>
          </cell>
          <cell r="B418" t="str">
            <v>58/12</v>
          </cell>
          <cell r="C418">
            <v>36724</v>
          </cell>
          <cell r="D418">
            <v>37091</v>
          </cell>
          <cell r="E418">
            <v>366</v>
          </cell>
          <cell r="F418">
            <v>87.75</v>
          </cell>
          <cell r="G418">
            <v>87.75</v>
          </cell>
          <cell r="H418">
            <v>13.960113960114001</v>
          </cell>
          <cell r="I418">
            <v>300000000</v>
          </cell>
          <cell r="J418">
            <v>3327986</v>
          </cell>
          <cell r="K418">
            <v>289545400.5</v>
          </cell>
          <cell r="L418">
            <v>1759886</v>
          </cell>
          <cell r="M418">
            <v>154429996.5</v>
          </cell>
          <cell r="N418">
            <v>96.515133500000005</v>
          </cell>
          <cell r="O418">
            <v>9</v>
          </cell>
          <cell r="P418">
            <v>100</v>
          </cell>
          <cell r="S418">
            <v>50</v>
          </cell>
          <cell r="T418" t="str">
            <v>ГКО-12</v>
          </cell>
        </row>
        <row r="419">
          <cell r="A419" t="str">
            <v>KZ52L1807A24</v>
          </cell>
          <cell r="B419" t="str">
            <v>13/24</v>
          </cell>
          <cell r="C419">
            <v>36725</v>
          </cell>
          <cell r="D419">
            <v>37455</v>
          </cell>
          <cell r="E419">
            <v>730</v>
          </cell>
          <cell r="H419">
            <v>16.3</v>
          </cell>
          <cell r="I419">
            <v>300000000</v>
          </cell>
          <cell r="J419">
            <v>424123</v>
          </cell>
          <cell r="K419">
            <v>424123000</v>
          </cell>
          <cell r="L419">
            <v>262123</v>
          </cell>
          <cell r="M419">
            <v>262123000</v>
          </cell>
          <cell r="N419">
            <v>141.374333333333</v>
          </cell>
          <cell r="O419">
            <v>10</v>
          </cell>
          <cell r="P419">
            <v>1000</v>
          </cell>
          <cell r="S419">
            <v>50</v>
          </cell>
          <cell r="T419" t="str">
            <v>ГКО-24</v>
          </cell>
        </row>
        <row r="420">
          <cell r="A420" t="str">
            <v>KZ97K0709A07</v>
          </cell>
          <cell r="B420" t="str">
            <v>415/n</v>
          </cell>
          <cell r="C420">
            <v>36726</v>
          </cell>
          <cell r="D420">
            <v>36776</v>
          </cell>
          <cell r="E420">
            <v>49</v>
          </cell>
          <cell r="F420">
            <v>98.66</v>
          </cell>
          <cell r="G420">
            <v>98.66</v>
          </cell>
          <cell r="H420">
            <v>10.0894848107498</v>
          </cell>
          <cell r="I420">
            <v>500000000</v>
          </cell>
          <cell r="J420">
            <v>12751094</v>
          </cell>
          <cell r="K420">
            <v>1257498438.1600001</v>
          </cell>
          <cell r="L420">
            <v>9830906</v>
          </cell>
          <cell r="M420">
            <v>969917185.96000004</v>
          </cell>
          <cell r="N420">
            <v>251.49968763199999</v>
          </cell>
          <cell r="O420">
            <v>12</v>
          </cell>
          <cell r="P420">
            <v>100</v>
          </cell>
          <cell r="S420">
            <v>60</v>
          </cell>
          <cell r="T420" t="str">
            <v>Ноты-49</v>
          </cell>
        </row>
        <row r="421">
          <cell r="A421" t="str">
            <v>KZ99K2209A06</v>
          </cell>
          <cell r="B421" t="str">
            <v>416/n</v>
          </cell>
          <cell r="C421">
            <v>36727</v>
          </cell>
          <cell r="D421">
            <v>36791</v>
          </cell>
          <cell r="E421">
            <v>63</v>
          </cell>
          <cell r="F421">
            <v>98.27</v>
          </cell>
          <cell r="G421">
            <v>98.27</v>
          </cell>
          <cell r="H421">
            <v>10.171522901755999</v>
          </cell>
          <cell r="I421">
            <v>500000000</v>
          </cell>
          <cell r="J421">
            <v>10466234</v>
          </cell>
          <cell r="K421">
            <v>1028004894.28</v>
          </cell>
          <cell r="L421">
            <v>6146474</v>
          </cell>
          <cell r="M421">
            <v>604013999.98000002</v>
          </cell>
          <cell r="N421">
            <v>205.60097885600001</v>
          </cell>
          <cell r="O421">
            <v>12</v>
          </cell>
          <cell r="P421">
            <v>100</v>
          </cell>
          <cell r="S421">
            <v>60</v>
          </cell>
          <cell r="T421" t="str">
            <v>Ноты-63</v>
          </cell>
        </row>
        <row r="422">
          <cell r="A422" t="str">
            <v>KZ43L2610A05</v>
          </cell>
          <cell r="B422" t="str">
            <v>269/3</v>
          </cell>
          <cell r="C422">
            <v>36731</v>
          </cell>
          <cell r="D422">
            <v>36825</v>
          </cell>
          <cell r="E422">
            <v>94</v>
          </cell>
          <cell r="F422">
            <v>97.09</v>
          </cell>
          <cell r="G422">
            <v>97.09</v>
          </cell>
          <cell r="H422">
            <v>11.9888763003399</v>
          </cell>
          <cell r="I422">
            <v>300000000</v>
          </cell>
          <cell r="J422">
            <v>25954302</v>
          </cell>
          <cell r="K422">
            <v>2518661559.1799998</v>
          </cell>
          <cell r="L422">
            <v>7161980</v>
          </cell>
          <cell r="M422">
            <v>695356638.20000005</v>
          </cell>
          <cell r="N422">
            <v>839.55385306000005</v>
          </cell>
          <cell r="O422">
            <v>13</v>
          </cell>
          <cell r="P422">
            <v>100</v>
          </cell>
          <cell r="S422">
            <v>50</v>
          </cell>
          <cell r="T422" t="str">
            <v>ГКО-3</v>
          </cell>
        </row>
        <row r="423">
          <cell r="A423" t="str">
            <v>KZ4CL2607A10</v>
          </cell>
          <cell r="B423" t="str">
            <v>59/12</v>
          </cell>
          <cell r="C423">
            <v>36732</v>
          </cell>
          <cell r="D423">
            <v>37098</v>
          </cell>
          <cell r="E423">
            <v>366</v>
          </cell>
          <cell r="F423">
            <v>87.82</v>
          </cell>
          <cell r="G423">
            <v>87.82</v>
          </cell>
          <cell r="H423">
            <v>13.869278068777099</v>
          </cell>
          <cell r="I423">
            <v>300000000</v>
          </cell>
          <cell r="J423">
            <v>8682995</v>
          </cell>
          <cell r="K423">
            <v>761487801.39999998</v>
          </cell>
          <cell r="L423">
            <v>2892000</v>
          </cell>
          <cell r="M423">
            <v>253975440</v>
          </cell>
          <cell r="N423">
            <v>253.82926713333299</v>
          </cell>
          <cell r="O423">
            <v>10</v>
          </cell>
          <cell r="P423">
            <v>100</v>
          </cell>
          <cell r="S423">
            <v>50</v>
          </cell>
          <cell r="T423" t="str">
            <v>ГКО-12</v>
          </cell>
        </row>
        <row r="424">
          <cell r="A424" t="str">
            <v>KZ95K3108A00</v>
          </cell>
          <cell r="B424" t="str">
            <v>417/n</v>
          </cell>
          <cell r="C424">
            <v>36733</v>
          </cell>
          <cell r="D424">
            <v>36769</v>
          </cell>
          <cell r="E424">
            <v>35</v>
          </cell>
          <cell r="F424">
            <v>99.09</v>
          </cell>
          <cell r="G424">
            <v>99.09</v>
          </cell>
          <cell r="H424">
            <v>9.5509133111312607</v>
          </cell>
          <cell r="I424">
            <v>500000000</v>
          </cell>
          <cell r="J424">
            <v>21596493</v>
          </cell>
          <cell r="K424">
            <v>2139507077.0899999</v>
          </cell>
          <cell r="L424">
            <v>15336347</v>
          </cell>
          <cell r="M424">
            <v>1519678624.23</v>
          </cell>
          <cell r="N424">
            <v>427.901415418</v>
          </cell>
          <cell r="O424">
            <v>13</v>
          </cell>
          <cell r="P424">
            <v>100</v>
          </cell>
          <cell r="S424">
            <v>60</v>
          </cell>
          <cell r="T424" t="str">
            <v>Ноты-35</v>
          </cell>
        </row>
        <row r="425">
          <cell r="A425" t="str">
            <v>KZ99K2909A09</v>
          </cell>
          <cell r="B425" t="str">
            <v>418/n</v>
          </cell>
          <cell r="C425">
            <v>36734</v>
          </cell>
          <cell r="D425">
            <v>36798</v>
          </cell>
          <cell r="E425">
            <v>63</v>
          </cell>
          <cell r="F425">
            <v>98.35</v>
          </cell>
          <cell r="G425">
            <v>98.35</v>
          </cell>
          <cell r="H425">
            <v>9.6932723267243208</v>
          </cell>
          <cell r="I425">
            <v>500000000</v>
          </cell>
          <cell r="J425">
            <v>30421887</v>
          </cell>
          <cell r="K425">
            <v>2990855410.29</v>
          </cell>
          <cell r="L425">
            <v>19759951</v>
          </cell>
          <cell r="M425">
            <v>1943391180.8499999</v>
          </cell>
          <cell r="N425">
            <v>598.17108205800002</v>
          </cell>
          <cell r="O425">
            <v>14</v>
          </cell>
          <cell r="P425">
            <v>100</v>
          </cell>
          <cell r="S425">
            <v>60</v>
          </cell>
          <cell r="T425" t="str">
            <v>Ноты-63</v>
          </cell>
        </row>
        <row r="426">
          <cell r="A426" t="str">
            <v>KZ46L2601A11</v>
          </cell>
          <cell r="B426" t="str">
            <v>153/6</v>
          </cell>
          <cell r="C426">
            <v>36735</v>
          </cell>
          <cell r="D426">
            <v>36917</v>
          </cell>
          <cell r="E426">
            <v>182</v>
          </cell>
          <cell r="F426">
            <v>94.03</v>
          </cell>
          <cell r="G426">
            <v>94.03</v>
          </cell>
          <cell r="H426">
            <v>12.6980750824205</v>
          </cell>
          <cell r="I426">
            <v>250000000</v>
          </cell>
          <cell r="J426">
            <v>12879666</v>
          </cell>
          <cell r="K426">
            <v>1209041291.73</v>
          </cell>
          <cell r="L426">
            <v>2658726</v>
          </cell>
          <cell r="M426">
            <v>250000005.78</v>
          </cell>
          <cell r="N426">
            <v>483.616516692</v>
          </cell>
          <cell r="O426">
            <v>8</v>
          </cell>
          <cell r="P426">
            <v>100</v>
          </cell>
          <cell r="S426">
            <v>50</v>
          </cell>
          <cell r="T426" t="str">
            <v>ГКО-6</v>
          </cell>
        </row>
        <row r="427">
          <cell r="A427" t="str">
            <v>KZ46L0102A19</v>
          </cell>
          <cell r="B427" t="str">
            <v>154/6</v>
          </cell>
          <cell r="C427">
            <v>36738</v>
          </cell>
          <cell r="D427">
            <v>36923</v>
          </cell>
          <cell r="E427">
            <v>184</v>
          </cell>
          <cell r="F427">
            <v>94.05</v>
          </cell>
          <cell r="G427">
            <v>94.05</v>
          </cell>
          <cell r="H427">
            <v>12.652844231791599</v>
          </cell>
          <cell r="I427">
            <v>250000000</v>
          </cell>
          <cell r="J427">
            <v>17337897</v>
          </cell>
          <cell r="K427">
            <v>1628355007.8499999</v>
          </cell>
          <cell r="L427">
            <v>2658162</v>
          </cell>
          <cell r="M427">
            <v>250000136.09999999</v>
          </cell>
          <cell r="N427">
            <v>651.34200313999997</v>
          </cell>
          <cell r="O427">
            <v>12</v>
          </cell>
          <cell r="P427">
            <v>100</v>
          </cell>
          <cell r="S427">
            <v>50</v>
          </cell>
          <cell r="T427" t="str">
            <v>ГКО-6</v>
          </cell>
        </row>
        <row r="428">
          <cell r="A428" t="str">
            <v>KZ52L0108A22</v>
          </cell>
          <cell r="B428" t="str">
            <v>14/24</v>
          </cell>
          <cell r="C428">
            <v>36739</v>
          </cell>
          <cell r="D428">
            <v>37469</v>
          </cell>
          <cell r="E428">
            <v>730</v>
          </cell>
          <cell r="H428">
            <v>16.3</v>
          </cell>
          <cell r="I428">
            <v>250000000</v>
          </cell>
          <cell r="J428">
            <v>80833</v>
          </cell>
          <cell r="K428">
            <v>80833000</v>
          </cell>
          <cell r="L428">
            <v>58833</v>
          </cell>
          <cell r="M428">
            <v>58833000</v>
          </cell>
          <cell r="N428">
            <v>32.333199999999998</v>
          </cell>
          <cell r="O428">
            <v>6</v>
          </cell>
          <cell r="P428">
            <v>1000</v>
          </cell>
          <cell r="S428">
            <v>50</v>
          </cell>
          <cell r="T428" t="str">
            <v>ГКО-24</v>
          </cell>
        </row>
        <row r="429">
          <cell r="A429" t="str">
            <v>KZ97K2109A09</v>
          </cell>
          <cell r="B429" t="str">
            <v>419/n</v>
          </cell>
          <cell r="C429">
            <v>36740</v>
          </cell>
          <cell r="D429">
            <v>36790</v>
          </cell>
          <cell r="E429">
            <v>49</v>
          </cell>
          <cell r="F429">
            <v>98.78</v>
          </cell>
          <cell r="G429">
            <v>98.78</v>
          </cell>
          <cell r="H429">
            <v>9.1747895756804407</v>
          </cell>
          <cell r="I429">
            <v>500000000</v>
          </cell>
          <cell r="J429">
            <v>24451822</v>
          </cell>
          <cell r="K429">
            <v>2413636962.8600001</v>
          </cell>
          <cell r="L429">
            <v>14089966</v>
          </cell>
          <cell r="M429">
            <v>1391806841.48</v>
          </cell>
          <cell r="N429">
            <v>482.72739257199999</v>
          </cell>
          <cell r="O429">
            <v>14</v>
          </cell>
          <cell r="P429">
            <v>100</v>
          </cell>
          <cell r="S429">
            <v>60</v>
          </cell>
          <cell r="T429" t="str">
            <v>Ноты-49</v>
          </cell>
        </row>
        <row r="430">
          <cell r="A430" t="str">
            <v>KZ99K0610A03</v>
          </cell>
          <cell r="B430" t="str">
            <v>420/n</v>
          </cell>
          <cell r="C430">
            <v>36741</v>
          </cell>
          <cell r="D430">
            <v>36805</v>
          </cell>
          <cell r="E430">
            <v>63</v>
          </cell>
          <cell r="F430">
            <v>98.45</v>
          </cell>
          <cell r="G430">
            <v>98.45</v>
          </cell>
          <cell r="H430">
            <v>9.0965521133118692</v>
          </cell>
          <cell r="I430">
            <v>500000000</v>
          </cell>
          <cell r="J430">
            <v>28673036</v>
          </cell>
          <cell r="K430">
            <v>2820795358.1799998</v>
          </cell>
          <cell r="L430">
            <v>15900721</v>
          </cell>
          <cell r="M430">
            <v>1565425982.45</v>
          </cell>
          <cell r="N430">
            <v>564.15907163600002</v>
          </cell>
          <cell r="O430">
            <v>15</v>
          </cell>
          <cell r="P430">
            <v>100</v>
          </cell>
          <cell r="S430">
            <v>60</v>
          </cell>
          <cell r="T430" t="str">
            <v>Ноты-63</v>
          </cell>
        </row>
        <row r="431">
          <cell r="A431" t="str">
            <v>KZ9AK1310A00</v>
          </cell>
          <cell r="B431" t="str">
            <v>421/n</v>
          </cell>
          <cell r="C431">
            <v>36742</v>
          </cell>
          <cell r="D431">
            <v>36812</v>
          </cell>
          <cell r="E431">
            <v>70</v>
          </cell>
          <cell r="F431">
            <v>98.3</v>
          </cell>
          <cell r="G431">
            <v>98.3</v>
          </cell>
          <cell r="H431">
            <v>8.9928789420142596</v>
          </cell>
          <cell r="I431">
            <v>500000000</v>
          </cell>
          <cell r="J431">
            <v>12792937</v>
          </cell>
          <cell r="K431">
            <v>1256363824.5999999</v>
          </cell>
          <cell r="L431">
            <v>5496487</v>
          </cell>
          <cell r="M431">
            <v>540304672.10000002</v>
          </cell>
          <cell r="N431">
            <v>251.27276491999999</v>
          </cell>
          <cell r="O431">
            <v>10</v>
          </cell>
          <cell r="P431">
            <v>100</v>
          </cell>
          <cell r="S431">
            <v>60</v>
          </cell>
          <cell r="T431" t="str">
            <v>Ноты-70</v>
          </cell>
        </row>
        <row r="432">
          <cell r="A432" t="str">
            <v>KZ4CL0908A10</v>
          </cell>
          <cell r="B432" t="str">
            <v>60/12</v>
          </cell>
          <cell r="C432">
            <v>36745</v>
          </cell>
          <cell r="D432">
            <v>37112</v>
          </cell>
          <cell r="E432">
            <v>366</v>
          </cell>
          <cell r="F432">
            <v>88.1</v>
          </cell>
          <cell r="G432">
            <v>88.1</v>
          </cell>
          <cell r="H432">
            <v>13.5073779795687</v>
          </cell>
          <cell r="I432">
            <v>250000000</v>
          </cell>
          <cell r="J432">
            <v>15894000</v>
          </cell>
          <cell r="K432">
            <v>1394090424</v>
          </cell>
          <cell r="L432">
            <v>7557000</v>
          </cell>
          <cell r="M432">
            <v>665771700</v>
          </cell>
          <cell r="N432">
            <v>557.63616960000002</v>
          </cell>
          <cell r="O432">
            <v>11</v>
          </cell>
          <cell r="P432">
            <v>100</v>
          </cell>
          <cell r="S432">
            <v>50</v>
          </cell>
          <cell r="T432" t="str">
            <v>ГКО-12</v>
          </cell>
        </row>
        <row r="433">
          <cell r="A433" t="str">
            <v>KZ52L0808A25</v>
          </cell>
          <cell r="B433" t="str">
            <v>15/24</v>
          </cell>
          <cell r="C433">
            <v>36746</v>
          </cell>
          <cell r="D433">
            <v>37476</v>
          </cell>
          <cell r="E433">
            <v>730</v>
          </cell>
          <cell r="H433">
            <v>16.3</v>
          </cell>
          <cell r="I433">
            <v>250000000</v>
          </cell>
          <cell r="J433">
            <v>647000</v>
          </cell>
          <cell r="K433">
            <v>647000000</v>
          </cell>
          <cell r="L433">
            <v>530000</v>
          </cell>
          <cell r="M433">
            <v>530000000</v>
          </cell>
          <cell r="N433">
            <v>258.8</v>
          </cell>
          <cell r="O433">
            <v>8</v>
          </cell>
          <cell r="P433">
            <v>1000</v>
          </cell>
          <cell r="S433">
            <v>50</v>
          </cell>
          <cell r="T433" t="str">
            <v>ГКО-24</v>
          </cell>
        </row>
        <row r="434">
          <cell r="A434" t="str">
            <v>KZ9AK1910A04</v>
          </cell>
          <cell r="B434" t="str">
            <v>422/n</v>
          </cell>
          <cell r="C434">
            <v>36747</v>
          </cell>
          <cell r="D434">
            <v>36818</v>
          </cell>
          <cell r="E434">
            <v>70</v>
          </cell>
          <cell r="F434">
            <v>98.46</v>
          </cell>
          <cell r="G434">
            <v>98.46</v>
          </cell>
          <cell r="H434">
            <v>8.1332520820638106</v>
          </cell>
          <cell r="I434">
            <v>500000000</v>
          </cell>
          <cell r="J434">
            <v>16483233</v>
          </cell>
          <cell r="K434">
            <v>1620808740.8299999</v>
          </cell>
          <cell r="L434">
            <v>12931055</v>
          </cell>
          <cell r="M434">
            <v>1273191675.3</v>
          </cell>
          <cell r="N434">
            <v>324.161748166</v>
          </cell>
          <cell r="O434">
            <v>11</v>
          </cell>
          <cell r="P434">
            <v>100</v>
          </cell>
          <cell r="S434">
            <v>60</v>
          </cell>
          <cell r="T434" t="str">
            <v>Ноты-70</v>
          </cell>
        </row>
        <row r="435">
          <cell r="A435" t="str">
            <v>KZ97K2909A01</v>
          </cell>
          <cell r="B435" t="str">
            <v>423/n</v>
          </cell>
          <cell r="C435">
            <v>36748</v>
          </cell>
          <cell r="D435">
            <v>36798</v>
          </cell>
          <cell r="E435">
            <v>49</v>
          </cell>
          <cell r="F435">
            <v>98.93</v>
          </cell>
          <cell r="G435">
            <v>98.92</v>
          </cell>
          <cell r="H435">
            <v>8.0345410174581797</v>
          </cell>
          <cell r="I435">
            <v>500000000</v>
          </cell>
          <cell r="J435">
            <v>27635173</v>
          </cell>
          <cell r="K435">
            <v>2732242430.8299999</v>
          </cell>
          <cell r="L435">
            <v>16074836</v>
          </cell>
          <cell r="M435">
            <v>1590267358.71</v>
          </cell>
          <cell r="N435">
            <v>546.44848616599995</v>
          </cell>
          <cell r="O435">
            <v>17</v>
          </cell>
          <cell r="P435">
            <v>100</v>
          </cell>
          <cell r="S435">
            <v>60</v>
          </cell>
          <cell r="T435" t="str">
            <v>Ноты-49</v>
          </cell>
        </row>
        <row r="436">
          <cell r="A436" t="str">
            <v>KZ99K1310A04</v>
          </cell>
          <cell r="B436" t="str">
            <v>424/n</v>
          </cell>
          <cell r="C436">
            <v>36749</v>
          </cell>
          <cell r="D436">
            <v>36812</v>
          </cell>
          <cell r="E436">
            <v>63</v>
          </cell>
          <cell r="F436">
            <v>98.62</v>
          </cell>
          <cell r="G436">
            <v>98.62</v>
          </cell>
          <cell r="H436">
            <v>8.0849050226458203</v>
          </cell>
          <cell r="I436">
            <v>500000000</v>
          </cell>
          <cell r="J436">
            <v>20489677</v>
          </cell>
          <cell r="K436">
            <v>2019401647.5699999</v>
          </cell>
          <cell r="L436">
            <v>11929726</v>
          </cell>
          <cell r="M436">
            <v>1176509578.1199999</v>
          </cell>
          <cell r="N436">
            <v>403.88032951399998</v>
          </cell>
          <cell r="O436">
            <v>11</v>
          </cell>
          <cell r="P436">
            <v>100</v>
          </cell>
          <cell r="S436">
            <v>60</v>
          </cell>
          <cell r="T436" t="str">
            <v>Ноты-63</v>
          </cell>
        </row>
        <row r="437">
          <cell r="A437" t="str">
            <v>KZ43L1611A06</v>
          </cell>
          <cell r="B437" t="str">
            <v>270/3</v>
          </cell>
          <cell r="C437">
            <v>36752</v>
          </cell>
          <cell r="D437">
            <v>36846</v>
          </cell>
          <cell r="E437">
            <v>94</v>
          </cell>
          <cell r="F437">
            <v>97.68</v>
          </cell>
          <cell r="G437">
            <v>97.68</v>
          </cell>
          <cell r="H437">
            <v>9.5004095004094697</v>
          </cell>
          <cell r="I437">
            <v>250000000</v>
          </cell>
          <cell r="J437">
            <v>23878484</v>
          </cell>
          <cell r="K437">
            <v>2324110456.0799999</v>
          </cell>
          <cell r="L437">
            <v>2559378</v>
          </cell>
          <cell r="M437">
            <v>250000043.03999999</v>
          </cell>
          <cell r="N437">
            <v>929.64418243199998</v>
          </cell>
          <cell r="O437">
            <v>13</v>
          </cell>
          <cell r="P437">
            <v>100</v>
          </cell>
          <cell r="S437">
            <v>50</v>
          </cell>
          <cell r="T437" t="str">
            <v>ГКО-3</v>
          </cell>
        </row>
        <row r="438">
          <cell r="A438" t="str">
            <v>KZ52L1508A26</v>
          </cell>
          <cell r="B438" t="str">
            <v>16/24</v>
          </cell>
          <cell r="C438">
            <v>36753</v>
          </cell>
          <cell r="D438">
            <v>37483</v>
          </cell>
          <cell r="E438">
            <v>730</v>
          </cell>
          <cell r="H438">
            <v>15.9</v>
          </cell>
          <cell r="I438">
            <v>250000000</v>
          </cell>
          <cell r="J438">
            <v>553000</v>
          </cell>
          <cell r="K438">
            <v>553000000</v>
          </cell>
          <cell r="L438">
            <v>201000</v>
          </cell>
          <cell r="M438">
            <v>201000000</v>
          </cell>
          <cell r="N438">
            <v>221.2</v>
          </cell>
          <cell r="O438">
            <v>7</v>
          </cell>
          <cell r="P438">
            <v>1000</v>
          </cell>
          <cell r="S438">
            <v>50</v>
          </cell>
          <cell r="T438" t="str">
            <v>ГКО-24</v>
          </cell>
        </row>
        <row r="439">
          <cell r="A439" t="str">
            <v>KZ9AK2610A05</v>
          </cell>
          <cell r="B439" t="str">
            <v>425/n</v>
          </cell>
          <cell r="C439">
            <v>36754</v>
          </cell>
          <cell r="D439">
            <v>36825</v>
          </cell>
          <cell r="E439">
            <v>70</v>
          </cell>
          <cell r="F439">
            <v>98.52</v>
          </cell>
          <cell r="G439">
            <v>98.52</v>
          </cell>
          <cell r="H439">
            <v>7.81161185546084</v>
          </cell>
          <cell r="I439">
            <v>500000000</v>
          </cell>
          <cell r="J439">
            <v>10562688</v>
          </cell>
          <cell r="K439">
            <v>1037997018.74</v>
          </cell>
          <cell r="L439">
            <v>3938623</v>
          </cell>
          <cell r="M439">
            <v>388033137.95999998</v>
          </cell>
          <cell r="N439">
            <v>207.59940374799999</v>
          </cell>
          <cell r="O439">
            <v>11</v>
          </cell>
          <cell r="P439">
            <v>100</v>
          </cell>
          <cell r="S439">
            <v>60</v>
          </cell>
          <cell r="T439" t="str">
            <v>Ноты-70</v>
          </cell>
        </row>
        <row r="440">
          <cell r="A440" t="str">
            <v>KZ9BK0311A00</v>
          </cell>
          <cell r="B440" t="str">
            <v>426/n</v>
          </cell>
          <cell r="C440">
            <v>36756</v>
          </cell>
          <cell r="D440">
            <v>36833</v>
          </cell>
          <cell r="E440">
            <v>77</v>
          </cell>
          <cell r="F440">
            <v>98.33</v>
          </cell>
          <cell r="G440">
            <v>98.33</v>
          </cell>
          <cell r="H440">
            <v>8.0286234664349294</v>
          </cell>
          <cell r="I440">
            <v>400000000</v>
          </cell>
          <cell r="J440">
            <v>8864260</v>
          </cell>
          <cell r="K440">
            <v>869493577.75</v>
          </cell>
          <cell r="L440">
            <v>4993000</v>
          </cell>
          <cell r="M440">
            <v>490961690</v>
          </cell>
          <cell r="N440">
            <v>217.3733944375</v>
          </cell>
          <cell r="O440">
            <v>12</v>
          </cell>
          <cell r="P440">
            <v>100</v>
          </cell>
          <cell r="S440">
            <v>60</v>
          </cell>
          <cell r="T440" t="str">
            <v>Ноты-77</v>
          </cell>
        </row>
        <row r="441">
          <cell r="A441" t="str">
            <v>KZ46L2202A14</v>
          </cell>
          <cell r="B441" t="str">
            <v>155/6</v>
          </cell>
          <cell r="C441">
            <v>36759</v>
          </cell>
          <cell r="D441">
            <v>36944</v>
          </cell>
          <cell r="E441">
            <v>184</v>
          </cell>
          <cell r="F441">
            <v>94.79</v>
          </cell>
          <cell r="G441">
            <v>94.79</v>
          </cell>
          <cell r="H441">
            <v>10.992720751134099</v>
          </cell>
          <cell r="I441">
            <v>250000000</v>
          </cell>
          <cell r="J441">
            <v>19148694</v>
          </cell>
          <cell r="K441">
            <v>1805271088.78</v>
          </cell>
          <cell r="L441">
            <v>8322205</v>
          </cell>
          <cell r="M441">
            <v>788861811.95000005</v>
          </cell>
          <cell r="N441">
            <v>722.10843551200003</v>
          </cell>
          <cell r="O441">
            <v>13</v>
          </cell>
          <cell r="P441">
            <v>100</v>
          </cell>
          <cell r="S441">
            <v>50</v>
          </cell>
          <cell r="T441" t="str">
            <v>ГКО-6</v>
          </cell>
        </row>
        <row r="442">
          <cell r="A442" t="str">
            <v>KZ53L2108A35</v>
          </cell>
          <cell r="B442" t="str">
            <v>1/36</v>
          </cell>
          <cell r="C442">
            <v>36760</v>
          </cell>
          <cell r="D442">
            <v>37854</v>
          </cell>
          <cell r="E442">
            <v>1094</v>
          </cell>
          <cell r="H442">
            <v>18</v>
          </cell>
          <cell r="I442">
            <v>250000000</v>
          </cell>
          <cell r="J442">
            <v>111700</v>
          </cell>
          <cell r="K442">
            <v>111700000</v>
          </cell>
          <cell r="L442">
            <v>67700</v>
          </cell>
          <cell r="M442">
            <v>67700000</v>
          </cell>
          <cell r="N442">
            <v>44.68</v>
          </cell>
          <cell r="O442">
            <v>7</v>
          </cell>
          <cell r="P442">
            <v>1000</v>
          </cell>
          <cell r="S442">
            <v>50</v>
          </cell>
          <cell r="T442" t="str">
            <v>ГКО-36</v>
          </cell>
        </row>
        <row r="443">
          <cell r="A443" t="str">
            <v>KZ97K1210A07</v>
          </cell>
          <cell r="B443" t="str">
            <v>427/n</v>
          </cell>
          <cell r="C443">
            <v>36761</v>
          </cell>
          <cell r="D443">
            <v>36811</v>
          </cell>
          <cell r="E443">
            <v>49</v>
          </cell>
          <cell r="F443">
            <v>98.97</v>
          </cell>
          <cell r="G443">
            <v>98.97</v>
          </cell>
          <cell r="H443">
            <v>7.7310584737077699</v>
          </cell>
          <cell r="I443">
            <v>500000000</v>
          </cell>
          <cell r="J443">
            <v>4105249</v>
          </cell>
          <cell r="K443">
            <v>404577299.99000001</v>
          </cell>
          <cell r="L443">
            <v>1082684</v>
          </cell>
          <cell r="M443">
            <v>107153235.48</v>
          </cell>
          <cell r="N443">
            <v>80.915459998000003</v>
          </cell>
          <cell r="O443">
            <v>10</v>
          </cell>
          <cell r="P443">
            <v>100</v>
          </cell>
          <cell r="S443">
            <v>60</v>
          </cell>
          <cell r="T443" t="str">
            <v>Ноты-49</v>
          </cell>
        </row>
        <row r="444">
          <cell r="A444" t="str">
            <v>KZ4CL2308A12</v>
          </cell>
          <cell r="B444" t="str">
            <v>13/12nso</v>
          </cell>
          <cell r="C444">
            <v>36762</v>
          </cell>
          <cell r="D444">
            <v>37126</v>
          </cell>
          <cell r="E444">
            <v>364</v>
          </cell>
          <cell r="H444">
            <v>5.08</v>
          </cell>
          <cell r="I444">
            <v>150000000</v>
          </cell>
          <cell r="J444">
            <v>90000</v>
          </cell>
          <cell r="K444">
            <v>90000000</v>
          </cell>
          <cell r="L444">
            <v>150000</v>
          </cell>
          <cell r="M444">
            <v>150000000</v>
          </cell>
          <cell r="N444">
            <v>60</v>
          </cell>
          <cell r="O444">
            <v>1</v>
          </cell>
          <cell r="P444">
            <v>1000</v>
          </cell>
          <cell r="T444" t="str">
            <v>НСО</v>
          </cell>
        </row>
        <row r="445">
          <cell r="A445" t="str">
            <v>KZ9AK0311A01</v>
          </cell>
          <cell r="B445" t="str">
            <v>428/n</v>
          </cell>
          <cell r="C445">
            <v>36762</v>
          </cell>
          <cell r="D445">
            <v>36833</v>
          </cell>
          <cell r="E445">
            <v>70</v>
          </cell>
          <cell r="F445">
            <v>98.52</v>
          </cell>
          <cell r="G445">
            <v>98.52</v>
          </cell>
          <cell r="H445">
            <v>7.81161185546084</v>
          </cell>
          <cell r="I445">
            <v>500000000</v>
          </cell>
          <cell r="J445">
            <v>7796349</v>
          </cell>
          <cell r="K445">
            <v>767243325.70000005</v>
          </cell>
          <cell r="L445">
            <v>4083046</v>
          </cell>
          <cell r="M445">
            <v>402261691.92000002</v>
          </cell>
          <cell r="N445">
            <v>153.44866514</v>
          </cell>
          <cell r="O445">
            <v>8</v>
          </cell>
          <cell r="P445">
            <v>100</v>
          </cell>
          <cell r="S445">
            <v>60</v>
          </cell>
          <cell r="T445" t="str">
            <v>Ноты-70</v>
          </cell>
        </row>
        <row r="446">
          <cell r="A446" t="str">
            <v>KZ4CL3008A13</v>
          </cell>
          <cell r="B446" t="str">
            <v>61/12</v>
          </cell>
          <cell r="C446">
            <v>36766</v>
          </cell>
          <cell r="D446">
            <v>37133</v>
          </cell>
          <cell r="E446">
            <v>366</v>
          </cell>
          <cell r="F446">
            <v>89.29</v>
          </cell>
          <cell r="G446">
            <v>89.29</v>
          </cell>
          <cell r="H446">
            <v>11.9946242580356</v>
          </cell>
          <cell r="I446">
            <v>250000000</v>
          </cell>
          <cell r="J446">
            <v>7829700</v>
          </cell>
          <cell r="K446">
            <v>689150468</v>
          </cell>
          <cell r="L446">
            <v>4063000</v>
          </cell>
          <cell r="M446">
            <v>362785270</v>
          </cell>
          <cell r="N446">
            <v>275.6601872</v>
          </cell>
          <cell r="O446">
            <v>14</v>
          </cell>
          <cell r="P446">
            <v>100</v>
          </cell>
          <cell r="S446">
            <v>50</v>
          </cell>
          <cell r="T446" t="str">
            <v>ГКО-12</v>
          </cell>
        </row>
        <row r="447">
          <cell r="A447" t="str">
            <v>KZ53L2808A38</v>
          </cell>
          <cell r="B447" t="str">
            <v>2/36</v>
          </cell>
          <cell r="C447">
            <v>36767</v>
          </cell>
          <cell r="D447">
            <v>37861</v>
          </cell>
          <cell r="E447">
            <v>1094</v>
          </cell>
          <cell r="H447">
            <v>18</v>
          </cell>
          <cell r="I447">
            <v>250000000</v>
          </cell>
          <cell r="J447">
            <v>57000</v>
          </cell>
          <cell r="K447">
            <v>57000000</v>
          </cell>
          <cell r="L447">
            <v>5000</v>
          </cell>
          <cell r="M447">
            <v>5000000</v>
          </cell>
          <cell r="N447">
            <v>22.8</v>
          </cell>
          <cell r="O447">
            <v>6</v>
          </cell>
          <cell r="P447">
            <v>1000</v>
          </cell>
          <cell r="S447">
            <v>50</v>
          </cell>
          <cell r="T447" t="str">
            <v>ГКО-36</v>
          </cell>
        </row>
        <row r="448">
          <cell r="A448" t="str">
            <v>KZ98K2710A09</v>
          </cell>
          <cell r="B448" t="str">
            <v>429/n</v>
          </cell>
          <cell r="C448">
            <v>36769</v>
          </cell>
          <cell r="D448">
            <v>36826</v>
          </cell>
          <cell r="E448">
            <v>56</v>
          </cell>
          <cell r="F448">
            <v>98.83</v>
          </cell>
          <cell r="G448">
            <v>98.83</v>
          </cell>
          <cell r="H448">
            <v>7.6950318729130904</v>
          </cell>
          <cell r="I448">
            <v>500000000</v>
          </cell>
          <cell r="J448">
            <v>34664451</v>
          </cell>
          <cell r="K448">
            <v>3424183770.9200001</v>
          </cell>
          <cell r="L448">
            <v>24990288</v>
          </cell>
          <cell r="M448">
            <v>2469786836.8200002</v>
          </cell>
          <cell r="N448">
            <v>684.83675418400003</v>
          </cell>
          <cell r="O448">
            <v>12</v>
          </cell>
          <cell r="P448">
            <v>100</v>
          </cell>
          <cell r="S448">
            <v>60</v>
          </cell>
          <cell r="T448" t="str">
            <v>Ноты-56</v>
          </cell>
        </row>
        <row r="449">
          <cell r="A449" t="str">
            <v>KZ9AK1011A02</v>
          </cell>
          <cell r="B449" t="str">
            <v>430/n</v>
          </cell>
          <cell r="C449">
            <v>36770</v>
          </cell>
          <cell r="D449">
            <v>36840</v>
          </cell>
          <cell r="E449">
            <v>70</v>
          </cell>
          <cell r="F449">
            <v>98.52</v>
          </cell>
          <cell r="G449">
            <v>98.52</v>
          </cell>
          <cell r="H449">
            <v>7.81161185546084</v>
          </cell>
          <cell r="I449">
            <v>500000000</v>
          </cell>
          <cell r="J449">
            <v>17114027</v>
          </cell>
          <cell r="K449">
            <v>1684193056.3800001</v>
          </cell>
          <cell r="L449">
            <v>14495400</v>
          </cell>
          <cell r="M449">
            <v>1428080808</v>
          </cell>
          <cell r="N449">
            <v>336.83861127599999</v>
          </cell>
          <cell r="O449">
            <v>13</v>
          </cell>
          <cell r="P449">
            <v>100</v>
          </cell>
          <cell r="S449">
            <v>60</v>
          </cell>
          <cell r="T449" t="str">
            <v>Ноты-70</v>
          </cell>
        </row>
        <row r="450">
          <cell r="A450" t="str">
            <v>KZ43L0712A06</v>
          </cell>
          <cell r="B450" t="str">
            <v>271/3</v>
          </cell>
          <cell r="C450">
            <v>36773</v>
          </cell>
          <cell r="D450">
            <v>36867</v>
          </cell>
          <cell r="E450">
            <v>94</v>
          </cell>
          <cell r="F450">
            <v>97.77</v>
          </cell>
          <cell r="G450">
            <v>97.77</v>
          </cell>
          <cell r="H450">
            <v>9.12345300194335</v>
          </cell>
          <cell r="I450">
            <v>250000000</v>
          </cell>
          <cell r="J450">
            <v>19914828</v>
          </cell>
          <cell r="K450">
            <v>1943043127.6400001</v>
          </cell>
          <cell r="L450">
            <v>1388511</v>
          </cell>
          <cell r="M450">
            <v>135754720.47</v>
          </cell>
          <cell r="N450">
            <v>777.21725105600001</v>
          </cell>
          <cell r="O450">
            <v>12</v>
          </cell>
          <cell r="P450">
            <v>100</v>
          </cell>
          <cell r="S450">
            <v>50</v>
          </cell>
          <cell r="T450" t="str">
            <v>ГКО-3</v>
          </cell>
        </row>
        <row r="451">
          <cell r="A451" t="str">
            <v>KZ53L0409A35</v>
          </cell>
          <cell r="B451" t="str">
            <v>3/36</v>
          </cell>
          <cell r="C451">
            <v>36774</v>
          </cell>
          <cell r="D451">
            <v>37868</v>
          </cell>
          <cell r="E451">
            <v>1094</v>
          </cell>
          <cell r="H451">
            <v>18</v>
          </cell>
          <cell r="I451">
            <v>650000000</v>
          </cell>
          <cell r="J451">
            <v>162000</v>
          </cell>
          <cell r="K451">
            <v>162000000</v>
          </cell>
          <cell r="L451">
            <v>160000</v>
          </cell>
          <cell r="M451">
            <v>160000000</v>
          </cell>
          <cell r="N451">
            <v>24.923076923076898</v>
          </cell>
          <cell r="O451">
            <v>4</v>
          </cell>
          <cell r="P451">
            <v>1000</v>
          </cell>
          <cell r="S451">
            <v>50</v>
          </cell>
          <cell r="T451" t="str">
            <v>ГКО-36</v>
          </cell>
        </row>
        <row r="452">
          <cell r="A452" t="str">
            <v>KZ98K0211A07</v>
          </cell>
          <cell r="B452" t="str">
            <v>431/n</v>
          </cell>
          <cell r="C452">
            <v>36775</v>
          </cell>
          <cell r="D452">
            <v>36832</v>
          </cell>
          <cell r="E452">
            <v>56</v>
          </cell>
          <cell r="F452">
            <v>98.83</v>
          </cell>
          <cell r="G452">
            <v>98.83</v>
          </cell>
          <cell r="H452">
            <v>7.6950318729130904</v>
          </cell>
          <cell r="I452">
            <v>500000000</v>
          </cell>
          <cell r="J452">
            <v>21716320</v>
          </cell>
          <cell r="K452">
            <v>2144442118.21</v>
          </cell>
          <cell r="L452">
            <v>8111315</v>
          </cell>
          <cell r="M452">
            <v>801641261.45000005</v>
          </cell>
          <cell r="N452">
            <v>428.88842364200002</v>
          </cell>
          <cell r="O452">
            <v>9</v>
          </cell>
          <cell r="P452">
            <v>100</v>
          </cell>
          <cell r="S452">
            <v>60</v>
          </cell>
          <cell r="T452" t="str">
            <v>Ноты-56</v>
          </cell>
        </row>
        <row r="453">
          <cell r="A453" t="str">
            <v>KZ9BK2411A05</v>
          </cell>
          <cell r="B453" t="str">
            <v>432/n</v>
          </cell>
          <cell r="C453">
            <v>36776</v>
          </cell>
          <cell r="D453">
            <v>36854</v>
          </cell>
          <cell r="E453">
            <v>77</v>
          </cell>
          <cell r="F453">
            <v>98.33</v>
          </cell>
          <cell r="G453">
            <v>98.33</v>
          </cell>
          <cell r="H453">
            <v>8.0286234664349294</v>
          </cell>
          <cell r="I453">
            <v>500000000</v>
          </cell>
          <cell r="J453">
            <v>27173814</v>
          </cell>
          <cell r="K453">
            <v>2670641219.4200001</v>
          </cell>
          <cell r="L453">
            <v>21186306</v>
          </cell>
          <cell r="M453">
            <v>2083249468.98</v>
          </cell>
          <cell r="N453">
            <v>534.12824388399997</v>
          </cell>
          <cell r="O453">
            <v>10</v>
          </cell>
          <cell r="P453">
            <v>100</v>
          </cell>
          <cell r="S453">
            <v>60</v>
          </cell>
          <cell r="T453" t="str">
            <v>Ноты-77</v>
          </cell>
        </row>
        <row r="454">
          <cell r="A454" t="str">
            <v>KZ8SK0610A00</v>
          </cell>
          <cell r="B454" t="str">
            <v>433/n</v>
          </cell>
          <cell r="C454">
            <v>36777</v>
          </cell>
          <cell r="D454">
            <v>36805</v>
          </cell>
          <cell r="E454">
            <v>28</v>
          </cell>
          <cell r="F454">
            <v>99.44</v>
          </cell>
          <cell r="G454">
            <v>99.44</v>
          </cell>
          <cell r="H454">
            <v>7.3209975864843404</v>
          </cell>
          <cell r="I454">
            <v>400000000</v>
          </cell>
          <cell r="J454">
            <v>10720907</v>
          </cell>
          <cell r="K454">
            <v>1066002574.86</v>
          </cell>
          <cell r="L454">
            <v>7745046</v>
          </cell>
          <cell r="M454">
            <v>770167374.24000001</v>
          </cell>
          <cell r="N454">
            <v>266.50064371500002</v>
          </cell>
          <cell r="O454">
            <v>4</v>
          </cell>
          <cell r="P454">
            <v>100</v>
          </cell>
          <cell r="S454">
            <v>60</v>
          </cell>
          <cell r="T454" t="str">
            <v>Ноты-28</v>
          </cell>
        </row>
        <row r="455">
          <cell r="A455" t="str">
            <v>KZ52L1209A28</v>
          </cell>
          <cell r="B455" t="str">
            <v>17/24</v>
          </cell>
          <cell r="C455">
            <v>36780</v>
          </cell>
          <cell r="D455">
            <v>37511</v>
          </cell>
          <cell r="E455">
            <v>730</v>
          </cell>
          <cell r="H455">
            <v>15.9</v>
          </cell>
          <cell r="I455">
            <v>250000000</v>
          </cell>
          <cell r="J455">
            <v>260000</v>
          </cell>
          <cell r="K455">
            <v>260000000</v>
          </cell>
          <cell r="L455">
            <v>250000</v>
          </cell>
          <cell r="M455">
            <v>250000000</v>
          </cell>
          <cell r="N455">
            <v>104</v>
          </cell>
          <cell r="O455">
            <v>6</v>
          </cell>
          <cell r="P455">
            <v>1000</v>
          </cell>
          <cell r="S455">
            <v>50</v>
          </cell>
          <cell r="T455" t="str">
            <v>ГКО-24</v>
          </cell>
        </row>
        <row r="456">
          <cell r="A456" t="str">
            <v>KZ53L1109A36</v>
          </cell>
          <cell r="B456" t="str">
            <v>4/36</v>
          </cell>
          <cell r="C456">
            <v>36781</v>
          </cell>
          <cell r="D456">
            <v>37875</v>
          </cell>
          <cell r="E456">
            <v>1094</v>
          </cell>
          <cell r="H456">
            <v>17.5</v>
          </cell>
          <cell r="I456">
            <v>250000000</v>
          </cell>
          <cell r="J456">
            <v>430000</v>
          </cell>
          <cell r="K456">
            <v>430000000</v>
          </cell>
          <cell r="L456">
            <v>201000</v>
          </cell>
          <cell r="M456">
            <v>201000000</v>
          </cell>
          <cell r="N456">
            <v>172</v>
          </cell>
          <cell r="O456">
            <v>11</v>
          </cell>
          <cell r="P456">
            <v>1000</v>
          </cell>
          <cell r="S456">
            <v>50</v>
          </cell>
          <cell r="T456" t="str">
            <v>ГКО-36</v>
          </cell>
        </row>
        <row r="457">
          <cell r="A457" t="str">
            <v>KZ99K1611A00</v>
          </cell>
          <cell r="B457" t="str">
            <v>434/n</v>
          </cell>
          <cell r="C457">
            <v>36782</v>
          </cell>
          <cell r="D457">
            <v>36846</v>
          </cell>
          <cell r="E457">
            <v>63</v>
          </cell>
          <cell r="F457">
            <v>98.66</v>
          </cell>
          <cell r="G457">
            <v>98.66</v>
          </cell>
          <cell r="H457">
            <v>7.8473770750276097</v>
          </cell>
          <cell r="I457">
            <v>500000000</v>
          </cell>
          <cell r="J457">
            <v>14149475</v>
          </cell>
          <cell r="K457">
            <v>1394588690.5</v>
          </cell>
          <cell r="L457">
            <v>10067910</v>
          </cell>
          <cell r="M457">
            <v>993300000.60000002</v>
          </cell>
          <cell r="N457">
            <v>278.91773810000001</v>
          </cell>
          <cell r="O457">
            <v>9</v>
          </cell>
          <cell r="P457">
            <v>100</v>
          </cell>
          <cell r="S457">
            <v>60</v>
          </cell>
          <cell r="T457" t="str">
            <v>Ноты-63</v>
          </cell>
        </row>
        <row r="458">
          <cell r="A458" t="str">
            <v>KZ9BK0112A01</v>
          </cell>
          <cell r="B458" t="str">
            <v>435/n</v>
          </cell>
          <cell r="C458">
            <v>36783</v>
          </cell>
          <cell r="D458">
            <v>36861</v>
          </cell>
          <cell r="E458">
            <v>77</v>
          </cell>
          <cell r="F458">
            <v>98.36</v>
          </cell>
          <cell r="G458">
            <v>98.36</v>
          </cell>
          <cell r="H458">
            <v>7.8819919405523304</v>
          </cell>
          <cell r="I458">
            <v>500000000</v>
          </cell>
          <cell r="J458">
            <v>17102169</v>
          </cell>
          <cell r="K458">
            <v>1680621610.74</v>
          </cell>
          <cell r="L458">
            <v>12820050</v>
          </cell>
          <cell r="M458">
            <v>1260980118</v>
          </cell>
          <cell r="N458">
            <v>336.12432214799998</v>
          </cell>
          <cell r="O458">
            <v>9</v>
          </cell>
          <cell r="P458">
            <v>100</v>
          </cell>
          <cell r="S458">
            <v>60</v>
          </cell>
          <cell r="T458" t="str">
            <v>Ноты-77</v>
          </cell>
        </row>
        <row r="459">
          <cell r="A459" t="str">
            <v>KZ46L2203A13</v>
          </cell>
          <cell r="B459" t="str">
            <v>156/6</v>
          </cell>
          <cell r="C459">
            <v>36787</v>
          </cell>
          <cell r="D459">
            <v>36972</v>
          </cell>
          <cell r="E459">
            <v>184</v>
          </cell>
          <cell r="F459">
            <v>95.92</v>
          </cell>
          <cell r="G459">
            <v>95.92</v>
          </cell>
          <cell r="H459">
            <v>8.5070892410341905</v>
          </cell>
          <cell r="I459">
            <v>250000000</v>
          </cell>
          <cell r="J459">
            <v>18662062</v>
          </cell>
          <cell r="K459">
            <v>1769731397.8199999</v>
          </cell>
          <cell r="L459">
            <v>7476000</v>
          </cell>
          <cell r="M459">
            <v>717097920</v>
          </cell>
          <cell r="N459">
            <v>707.89255912800002</v>
          </cell>
          <cell r="O459">
            <v>13</v>
          </cell>
          <cell r="P459">
            <v>100</v>
          </cell>
          <cell r="S459">
            <v>50</v>
          </cell>
          <cell r="T459" t="str">
            <v>ГКО-6</v>
          </cell>
        </row>
        <row r="460">
          <cell r="A460" t="str">
            <v>KZ53L1809A39</v>
          </cell>
          <cell r="B460" t="str">
            <v>5/36</v>
          </cell>
          <cell r="C460">
            <v>36788</v>
          </cell>
          <cell r="D460">
            <v>37882</v>
          </cell>
          <cell r="E460">
            <v>1094</v>
          </cell>
          <cell r="H460">
            <v>17.5</v>
          </cell>
          <cell r="I460">
            <v>250000000</v>
          </cell>
          <cell r="J460">
            <v>122700</v>
          </cell>
          <cell r="K460">
            <v>122700000</v>
          </cell>
          <cell r="L460">
            <v>79700</v>
          </cell>
          <cell r="M460">
            <v>79700000</v>
          </cell>
          <cell r="N460">
            <v>49.08</v>
          </cell>
          <cell r="O460">
            <v>8</v>
          </cell>
          <cell r="P460">
            <v>1000</v>
          </cell>
          <cell r="S460">
            <v>50</v>
          </cell>
          <cell r="T460" t="str">
            <v>ГКО-36</v>
          </cell>
        </row>
        <row r="461">
          <cell r="A461" t="str">
            <v>KZ98K1611A01</v>
          </cell>
          <cell r="B461" t="str">
            <v>436/n</v>
          </cell>
          <cell r="C461">
            <v>36789</v>
          </cell>
          <cell r="D461">
            <v>36846</v>
          </cell>
          <cell r="E461">
            <v>56</v>
          </cell>
          <cell r="F461">
            <v>98.83</v>
          </cell>
          <cell r="G461">
            <v>98.83</v>
          </cell>
          <cell r="H461">
            <v>7.6950318729130904</v>
          </cell>
          <cell r="I461">
            <v>500000000</v>
          </cell>
          <cell r="J461">
            <v>7293724</v>
          </cell>
          <cell r="K461">
            <v>720098931.51999998</v>
          </cell>
          <cell r="L461">
            <v>4982334</v>
          </cell>
          <cell r="M461">
            <v>492404069.22000003</v>
          </cell>
          <cell r="N461">
            <v>144.01978630400001</v>
          </cell>
          <cell r="O461">
            <v>10</v>
          </cell>
          <cell r="P461">
            <v>100</v>
          </cell>
          <cell r="S461">
            <v>60</v>
          </cell>
          <cell r="T461" t="str">
            <v>Ноты-56</v>
          </cell>
        </row>
        <row r="462">
          <cell r="A462" t="str">
            <v>KZ9BK0812A04</v>
          </cell>
          <cell r="B462" t="str">
            <v>437/n</v>
          </cell>
          <cell r="C462">
            <v>36790</v>
          </cell>
          <cell r="D462">
            <v>36868</v>
          </cell>
          <cell r="E462">
            <v>77</v>
          </cell>
          <cell r="F462">
            <v>98.36</v>
          </cell>
          <cell r="G462">
            <v>98.36</v>
          </cell>
          <cell r="H462">
            <v>7.8819919405523304</v>
          </cell>
          <cell r="I462">
            <v>500000000</v>
          </cell>
          <cell r="J462">
            <v>6806862</v>
          </cell>
          <cell r="K462">
            <v>668807225.10000002</v>
          </cell>
          <cell r="L462">
            <v>4786649</v>
          </cell>
          <cell r="M462">
            <v>470814795.63999999</v>
          </cell>
          <cell r="N462">
            <v>133.76144502</v>
          </cell>
          <cell r="O462">
            <v>10</v>
          </cell>
          <cell r="P462">
            <v>100</v>
          </cell>
          <cell r="S462">
            <v>60</v>
          </cell>
          <cell r="T462" t="str">
            <v>Ноты-77</v>
          </cell>
        </row>
        <row r="463">
          <cell r="A463" t="str">
            <v>KZ4CL2709A17</v>
          </cell>
          <cell r="B463" t="str">
            <v>62/12</v>
          </cell>
          <cell r="C463">
            <v>36794</v>
          </cell>
          <cell r="D463">
            <v>37161</v>
          </cell>
          <cell r="E463">
            <v>366</v>
          </cell>
          <cell r="F463">
            <v>90.09</v>
          </cell>
          <cell r="G463">
            <v>90.09</v>
          </cell>
          <cell r="H463">
            <v>11.000111000111</v>
          </cell>
          <cell r="I463">
            <v>500000000</v>
          </cell>
          <cell r="J463">
            <v>33072978</v>
          </cell>
          <cell r="K463">
            <v>2962763728.02</v>
          </cell>
          <cell r="L463">
            <v>5550006</v>
          </cell>
          <cell r="M463">
            <v>500000040.54000002</v>
          </cell>
          <cell r="N463">
            <v>592.55274560400005</v>
          </cell>
          <cell r="O463">
            <v>12</v>
          </cell>
          <cell r="P463">
            <v>100</v>
          </cell>
          <cell r="S463">
            <v>50</v>
          </cell>
          <cell r="T463" t="str">
            <v>ГКО-12</v>
          </cell>
        </row>
        <row r="464">
          <cell r="A464" t="str">
            <v>KZ53L2509A30</v>
          </cell>
          <cell r="B464" t="str">
            <v>6/36</v>
          </cell>
          <cell r="C464">
            <v>36795</v>
          </cell>
          <cell r="D464">
            <v>37889</v>
          </cell>
          <cell r="E464">
            <v>1094</v>
          </cell>
          <cell r="H464">
            <v>17.5</v>
          </cell>
          <cell r="I464">
            <v>500000000</v>
          </cell>
          <cell r="J464">
            <v>833000</v>
          </cell>
          <cell r="K464">
            <v>833000000</v>
          </cell>
          <cell r="L464">
            <v>810000</v>
          </cell>
          <cell r="M464">
            <v>810000000</v>
          </cell>
          <cell r="N464">
            <v>166.6</v>
          </cell>
          <cell r="O464">
            <v>10</v>
          </cell>
          <cell r="P464">
            <v>1000</v>
          </cell>
          <cell r="S464">
            <v>50</v>
          </cell>
          <cell r="T464" t="str">
            <v>ГКО-36</v>
          </cell>
        </row>
        <row r="465">
          <cell r="A465" t="str">
            <v>KZ99K3011A02</v>
          </cell>
          <cell r="B465" t="str">
            <v>438/n</v>
          </cell>
          <cell r="C465">
            <v>36796</v>
          </cell>
          <cell r="D465">
            <v>36860</v>
          </cell>
          <cell r="E465">
            <v>63</v>
          </cell>
          <cell r="F465">
            <v>98.66</v>
          </cell>
          <cell r="G465">
            <v>98.66</v>
          </cell>
          <cell r="H465">
            <v>7.8473770750276097</v>
          </cell>
          <cell r="I465">
            <v>500000000</v>
          </cell>
          <cell r="J465">
            <v>11615231</v>
          </cell>
          <cell r="K465">
            <v>1145254999.0599999</v>
          </cell>
          <cell r="L465">
            <v>9045074</v>
          </cell>
          <cell r="M465">
            <v>892387000.84000003</v>
          </cell>
          <cell r="N465">
            <v>229.05099981199999</v>
          </cell>
          <cell r="O465">
            <v>8</v>
          </cell>
          <cell r="P465">
            <v>100</v>
          </cell>
          <cell r="S465">
            <v>60</v>
          </cell>
          <cell r="T465" t="str">
            <v>Ноты-63</v>
          </cell>
        </row>
        <row r="466">
          <cell r="A466" t="str">
            <v>KZ36L2903A26</v>
          </cell>
          <cell r="B466" t="str">
            <v>1/18i</v>
          </cell>
          <cell r="C466">
            <v>36797</v>
          </cell>
          <cell r="D466">
            <v>37344</v>
          </cell>
          <cell r="E466">
            <v>546</v>
          </cell>
          <cell r="H466">
            <v>9</v>
          </cell>
          <cell r="I466">
            <v>500000000</v>
          </cell>
          <cell r="J466">
            <v>369400</v>
          </cell>
          <cell r="K466">
            <v>369400000</v>
          </cell>
          <cell r="L466">
            <v>71000</v>
          </cell>
          <cell r="M466">
            <v>71000000</v>
          </cell>
          <cell r="N466">
            <v>73.88</v>
          </cell>
          <cell r="O466">
            <v>6</v>
          </cell>
          <cell r="P466">
            <v>1000</v>
          </cell>
          <cell r="S466">
            <v>50</v>
          </cell>
          <cell r="T466" t="str">
            <v>ГИКО-18</v>
          </cell>
        </row>
        <row r="467">
          <cell r="A467" t="str">
            <v>KZ9BK1512A05</v>
          </cell>
          <cell r="B467" t="str">
            <v>439/n</v>
          </cell>
          <cell r="C467">
            <v>36798</v>
          </cell>
          <cell r="D467">
            <v>36875</v>
          </cell>
          <cell r="E467">
            <v>77</v>
          </cell>
          <cell r="F467">
            <v>98.36</v>
          </cell>
          <cell r="G467">
            <v>98.36</v>
          </cell>
          <cell r="H467">
            <v>7.8819919405523304</v>
          </cell>
          <cell r="I467">
            <v>500000000</v>
          </cell>
          <cell r="J467">
            <v>28583152</v>
          </cell>
          <cell r="K467">
            <v>2810117382.4400001</v>
          </cell>
          <cell r="L467">
            <v>20349463</v>
          </cell>
          <cell r="M467">
            <v>2001573180.6800001</v>
          </cell>
          <cell r="N467">
            <v>562.02347648800003</v>
          </cell>
          <cell r="O467">
            <v>15</v>
          </cell>
          <cell r="P467">
            <v>100</v>
          </cell>
          <cell r="S467">
            <v>60</v>
          </cell>
          <cell r="T467" t="str">
            <v>Ноты-77</v>
          </cell>
        </row>
        <row r="468">
          <cell r="A468" t="str">
            <v>KZ53L0210A34</v>
          </cell>
          <cell r="B468" t="str">
            <v>7/36</v>
          </cell>
          <cell r="C468">
            <v>36801</v>
          </cell>
          <cell r="D468">
            <v>37896</v>
          </cell>
          <cell r="E468">
            <v>1095</v>
          </cell>
          <cell r="H468">
            <v>17.3</v>
          </cell>
          <cell r="I468">
            <v>250000000</v>
          </cell>
          <cell r="J468">
            <v>1190000</v>
          </cell>
          <cell r="K468">
            <v>1190000000</v>
          </cell>
          <cell r="L468">
            <v>581000</v>
          </cell>
          <cell r="M468">
            <v>581000000</v>
          </cell>
          <cell r="N468">
            <v>476</v>
          </cell>
          <cell r="O468">
            <v>12</v>
          </cell>
          <cell r="P468">
            <v>1000</v>
          </cell>
          <cell r="S468">
            <v>50</v>
          </cell>
          <cell r="T468" t="str">
            <v>ГКО-36</v>
          </cell>
        </row>
        <row r="469">
          <cell r="A469" t="str">
            <v>KZ52L0310A26</v>
          </cell>
          <cell r="B469" t="str">
            <v>18/24</v>
          </cell>
          <cell r="C469">
            <v>36802</v>
          </cell>
          <cell r="D469">
            <v>37532</v>
          </cell>
          <cell r="E469">
            <v>730</v>
          </cell>
          <cell r="H469">
            <v>15.9</v>
          </cell>
          <cell r="I469">
            <v>350000000</v>
          </cell>
          <cell r="J469">
            <v>1057000</v>
          </cell>
          <cell r="K469">
            <v>1057000000</v>
          </cell>
          <cell r="L469">
            <v>970000</v>
          </cell>
          <cell r="M469">
            <v>970000000</v>
          </cell>
          <cell r="N469">
            <v>302</v>
          </cell>
          <cell r="O469">
            <v>10</v>
          </cell>
          <cell r="P469">
            <v>1000</v>
          </cell>
          <cell r="S469">
            <v>50</v>
          </cell>
          <cell r="T469" t="str">
            <v>ГКО-24</v>
          </cell>
        </row>
        <row r="470">
          <cell r="A470" t="str">
            <v>KZ9BK2012A08</v>
          </cell>
          <cell r="B470" t="str">
            <v>440/n</v>
          </cell>
          <cell r="C470">
            <v>36802</v>
          </cell>
          <cell r="D470">
            <v>36880</v>
          </cell>
          <cell r="E470">
            <v>77</v>
          </cell>
          <cell r="F470">
            <v>98.38</v>
          </cell>
          <cell r="G470">
            <v>98.37</v>
          </cell>
          <cell r="H470">
            <v>7.7842872719880498</v>
          </cell>
          <cell r="I470">
            <v>700000000</v>
          </cell>
          <cell r="J470">
            <v>18383826</v>
          </cell>
          <cell r="K470">
            <v>1808083301.3800001</v>
          </cell>
          <cell r="L470">
            <v>12853811</v>
          </cell>
          <cell r="M470">
            <v>1264551826.1300001</v>
          </cell>
          <cell r="N470">
            <v>258.297614482857</v>
          </cell>
          <cell r="O470">
            <v>10</v>
          </cell>
          <cell r="P470">
            <v>100</v>
          </cell>
          <cell r="S470">
            <v>60</v>
          </cell>
          <cell r="T470" t="str">
            <v>Ноты-77</v>
          </cell>
        </row>
        <row r="471">
          <cell r="A471" t="str">
            <v>KZ99K0712A00</v>
          </cell>
          <cell r="B471" t="str">
            <v>441/n</v>
          </cell>
          <cell r="C471">
            <v>36803</v>
          </cell>
          <cell r="D471">
            <v>36867</v>
          </cell>
          <cell r="E471">
            <v>63</v>
          </cell>
          <cell r="F471">
            <v>98.68</v>
          </cell>
          <cell r="G471">
            <v>98.66</v>
          </cell>
          <cell r="H471">
            <v>7.7286853127955304</v>
          </cell>
          <cell r="I471">
            <v>700000000</v>
          </cell>
          <cell r="J471">
            <v>37257436</v>
          </cell>
          <cell r="K471">
            <v>3676304312.6799998</v>
          </cell>
          <cell r="L471">
            <v>35535890</v>
          </cell>
          <cell r="M471">
            <v>3506665523.4499998</v>
          </cell>
          <cell r="N471">
            <v>525.18633038285702</v>
          </cell>
          <cell r="O471">
            <v>11</v>
          </cell>
          <cell r="P471">
            <v>100</v>
          </cell>
          <cell r="S471">
            <v>60</v>
          </cell>
          <cell r="T471" t="str">
            <v>Ноты-63</v>
          </cell>
        </row>
        <row r="472">
          <cell r="A472" t="str">
            <v>KZ96K1711A02</v>
          </cell>
          <cell r="B472" t="str">
            <v>442/n</v>
          </cell>
          <cell r="C472">
            <v>36804</v>
          </cell>
          <cell r="D472">
            <v>36847</v>
          </cell>
          <cell r="E472">
            <v>42</v>
          </cell>
          <cell r="F472">
            <v>99.14</v>
          </cell>
          <cell r="G472">
            <v>99.14</v>
          </cell>
          <cell r="H472">
            <v>7.5179880303947204</v>
          </cell>
          <cell r="I472">
            <v>700000000</v>
          </cell>
          <cell r="J472">
            <v>8993772</v>
          </cell>
          <cell r="K472">
            <v>891470184.62</v>
          </cell>
          <cell r="L472">
            <v>7952772</v>
          </cell>
          <cell r="M472">
            <v>788447816.08000004</v>
          </cell>
          <cell r="N472">
            <v>127.352883517143</v>
          </cell>
          <cell r="O472">
            <v>9</v>
          </cell>
          <cell r="P472">
            <v>100</v>
          </cell>
          <cell r="S472">
            <v>60</v>
          </cell>
          <cell r="T472" t="str">
            <v>Ноты-42</v>
          </cell>
        </row>
        <row r="473">
          <cell r="A473" t="str">
            <v>KZ4CL0510A10</v>
          </cell>
          <cell r="B473" t="str">
            <v>63/12</v>
          </cell>
          <cell r="C473">
            <v>36804</v>
          </cell>
          <cell r="D473">
            <v>37169</v>
          </cell>
          <cell r="E473">
            <v>365</v>
          </cell>
          <cell r="F473">
            <v>90.48</v>
          </cell>
          <cell r="G473">
            <v>90.48</v>
          </cell>
          <cell r="H473">
            <v>10.521662245800201</v>
          </cell>
          <cell r="I473">
            <v>500000000</v>
          </cell>
          <cell r="J473">
            <v>33158784</v>
          </cell>
          <cell r="K473">
            <v>2993306436.3200002</v>
          </cell>
          <cell r="L473">
            <v>11052168</v>
          </cell>
          <cell r="M473">
            <v>1000000160.64</v>
          </cell>
          <cell r="N473">
            <v>598.66128726399995</v>
          </cell>
          <cell r="O473">
            <v>12</v>
          </cell>
          <cell r="P473">
            <v>100</v>
          </cell>
          <cell r="S473">
            <v>50</v>
          </cell>
          <cell r="T473" t="str">
            <v>ГКО-12</v>
          </cell>
        </row>
        <row r="474">
          <cell r="A474" t="str">
            <v>KZ43L0501A19</v>
          </cell>
          <cell r="B474" t="str">
            <v>272/3</v>
          </cell>
          <cell r="C474">
            <v>36805</v>
          </cell>
          <cell r="D474">
            <v>36896</v>
          </cell>
          <cell r="E474">
            <v>91</v>
          </cell>
          <cell r="F474">
            <v>98.04</v>
          </cell>
          <cell r="G474">
            <v>98.04</v>
          </cell>
          <cell r="H474">
            <v>7.9967360261117699</v>
          </cell>
          <cell r="I474">
            <v>300000000</v>
          </cell>
          <cell r="J474">
            <v>19210125</v>
          </cell>
          <cell r="K474">
            <v>1878190680</v>
          </cell>
          <cell r="L474">
            <v>2329988</v>
          </cell>
          <cell r="M474">
            <v>228432023.52000001</v>
          </cell>
          <cell r="N474">
            <v>626.06356000000005</v>
          </cell>
          <cell r="O474">
            <v>13</v>
          </cell>
          <cell r="P474">
            <v>100</v>
          </cell>
          <cell r="S474">
            <v>50</v>
          </cell>
          <cell r="T474" t="str">
            <v>ГКО-3</v>
          </cell>
        </row>
        <row r="475">
          <cell r="A475" t="str">
            <v>KZ52L1010A27</v>
          </cell>
          <cell r="B475" t="str">
            <v>19/24</v>
          </cell>
          <cell r="C475">
            <v>36808</v>
          </cell>
          <cell r="D475">
            <v>37539</v>
          </cell>
          <cell r="E475">
            <v>731</v>
          </cell>
          <cell r="H475">
            <v>15.9</v>
          </cell>
          <cell r="I475">
            <v>300000000</v>
          </cell>
          <cell r="J475">
            <v>508000</v>
          </cell>
          <cell r="K475">
            <v>508000000</v>
          </cell>
          <cell r="L475">
            <v>500000</v>
          </cell>
          <cell r="M475">
            <v>500000000</v>
          </cell>
          <cell r="N475">
            <v>169.333333333333</v>
          </cell>
          <cell r="O475">
            <v>5</v>
          </cell>
          <cell r="P475">
            <v>1000</v>
          </cell>
          <cell r="S475">
            <v>50</v>
          </cell>
          <cell r="T475" t="str">
            <v>ГКО-24</v>
          </cell>
        </row>
        <row r="476">
          <cell r="A476" t="str">
            <v>KZ99K1212A03</v>
          </cell>
          <cell r="B476" t="str">
            <v>443/n</v>
          </cell>
          <cell r="C476">
            <v>36808</v>
          </cell>
          <cell r="D476">
            <v>36872</v>
          </cell>
          <cell r="E476">
            <v>63</v>
          </cell>
          <cell r="F476">
            <v>98.68</v>
          </cell>
          <cell r="G476">
            <v>98.68</v>
          </cell>
          <cell r="H476">
            <v>7.7286853127955304</v>
          </cell>
          <cell r="I476">
            <v>700000000</v>
          </cell>
          <cell r="J476">
            <v>10957485</v>
          </cell>
          <cell r="K476">
            <v>1081144219.8</v>
          </cell>
          <cell r="L476">
            <v>7777485</v>
          </cell>
          <cell r="M476">
            <v>767482219.79999995</v>
          </cell>
          <cell r="N476">
            <v>154.449174257143</v>
          </cell>
          <cell r="O476">
            <v>7</v>
          </cell>
          <cell r="P476">
            <v>100</v>
          </cell>
          <cell r="S476">
            <v>60</v>
          </cell>
          <cell r="T476" t="str">
            <v>Ноты-63</v>
          </cell>
        </row>
        <row r="477">
          <cell r="A477" t="str">
            <v>KZ9AK2012A09</v>
          </cell>
          <cell r="B477" t="str">
            <v>444/n</v>
          </cell>
          <cell r="C477">
            <v>36809</v>
          </cell>
          <cell r="D477">
            <v>36880</v>
          </cell>
          <cell r="E477">
            <v>70</v>
          </cell>
          <cell r="F477">
            <v>98.52</v>
          </cell>
          <cell r="G477">
            <v>98.52</v>
          </cell>
          <cell r="H477">
            <v>7.81161185546084</v>
          </cell>
          <cell r="I477">
            <v>700000000</v>
          </cell>
          <cell r="J477">
            <v>12855110</v>
          </cell>
          <cell r="K477">
            <v>1266348585.45</v>
          </cell>
          <cell r="L477">
            <v>10434955</v>
          </cell>
          <cell r="M477">
            <v>1028056841.6</v>
          </cell>
          <cell r="N477">
            <v>180.906940778571</v>
          </cell>
          <cell r="O477">
            <v>11</v>
          </cell>
          <cell r="P477">
            <v>100</v>
          </cell>
          <cell r="S477">
            <v>60</v>
          </cell>
          <cell r="T477" t="str">
            <v>Ноты-70</v>
          </cell>
        </row>
        <row r="478">
          <cell r="A478" t="str">
            <v>KZ4CL1110A12</v>
          </cell>
          <cell r="B478" t="str">
            <v>64/12</v>
          </cell>
          <cell r="C478">
            <v>36809</v>
          </cell>
          <cell r="D478">
            <v>37175</v>
          </cell>
          <cell r="E478">
            <v>366</v>
          </cell>
          <cell r="F478">
            <v>90.5</v>
          </cell>
          <cell r="G478">
            <v>90.49</v>
          </cell>
          <cell r="H478">
            <v>10.526155578892901</v>
          </cell>
          <cell r="I478">
            <v>450000000</v>
          </cell>
          <cell r="J478">
            <v>20460487</v>
          </cell>
          <cell r="K478">
            <v>1844555943.5</v>
          </cell>
          <cell r="L478">
            <v>4972386</v>
          </cell>
          <cell r="M478">
            <v>449999995.88999999</v>
          </cell>
          <cell r="N478">
            <v>409.90132077777798</v>
          </cell>
          <cell r="O478">
            <v>14</v>
          </cell>
          <cell r="P478">
            <v>100</v>
          </cell>
          <cell r="S478">
            <v>50</v>
          </cell>
          <cell r="T478" t="str">
            <v>ГКО-12</v>
          </cell>
        </row>
        <row r="479">
          <cell r="A479" t="str">
            <v>KZ9CK0401A18</v>
          </cell>
          <cell r="B479" t="str">
            <v>445/n</v>
          </cell>
          <cell r="C479">
            <v>36810</v>
          </cell>
          <cell r="D479">
            <v>36895</v>
          </cell>
          <cell r="E479">
            <v>84</v>
          </cell>
          <cell r="F479">
            <v>98.21</v>
          </cell>
          <cell r="G479">
            <v>98.21</v>
          </cell>
          <cell r="H479">
            <v>7.8980416115127703</v>
          </cell>
          <cell r="I479">
            <v>700000000</v>
          </cell>
          <cell r="J479">
            <v>23753830</v>
          </cell>
          <cell r="K479">
            <v>2332437565.5999999</v>
          </cell>
          <cell r="L479">
            <v>15341606</v>
          </cell>
          <cell r="M479">
            <v>1506699125.26</v>
          </cell>
          <cell r="N479">
            <v>333.20536651428603</v>
          </cell>
          <cell r="O479">
            <v>10</v>
          </cell>
          <cell r="P479">
            <v>100</v>
          </cell>
          <cell r="S479">
            <v>50</v>
          </cell>
          <cell r="T479" t="str">
            <v>Ноты-84</v>
          </cell>
        </row>
        <row r="480">
          <cell r="A480" t="str">
            <v>KZ46L1304A13</v>
          </cell>
          <cell r="B480" t="str">
            <v>157/6</v>
          </cell>
          <cell r="C480">
            <v>36811</v>
          </cell>
          <cell r="D480">
            <v>36994</v>
          </cell>
          <cell r="E480">
            <v>183</v>
          </cell>
          <cell r="F480">
            <v>96.02</v>
          </cell>
          <cell r="G480">
            <v>96.02</v>
          </cell>
          <cell r="H480">
            <v>8.2899395959175308</v>
          </cell>
          <cell r="I480">
            <v>350000000</v>
          </cell>
          <cell r="J480">
            <v>13646837</v>
          </cell>
          <cell r="K480">
            <v>1304499310.52</v>
          </cell>
          <cell r="L480">
            <v>4143743</v>
          </cell>
          <cell r="M480">
            <v>397882202.86000001</v>
          </cell>
          <cell r="N480">
            <v>372.71408872000001</v>
          </cell>
          <cell r="O480">
            <v>11</v>
          </cell>
          <cell r="P480">
            <v>100</v>
          </cell>
          <cell r="S480">
            <v>50</v>
          </cell>
          <cell r="T480" t="str">
            <v>ГКО-6</v>
          </cell>
        </row>
        <row r="481">
          <cell r="A481" t="str">
            <v>KZ95K1711A03</v>
          </cell>
          <cell r="B481" t="str">
            <v>446/n</v>
          </cell>
          <cell r="C481">
            <v>36812</v>
          </cell>
          <cell r="D481">
            <v>36847</v>
          </cell>
          <cell r="E481">
            <v>35</v>
          </cell>
          <cell r="F481">
            <v>99.33</v>
          </cell>
          <cell r="G481">
            <v>99.33</v>
          </cell>
          <cell r="H481">
            <v>7.0150005033726197</v>
          </cell>
          <cell r="I481">
            <v>700000000</v>
          </cell>
          <cell r="J481">
            <v>35061343</v>
          </cell>
          <cell r="K481">
            <v>3482180410.75</v>
          </cell>
          <cell r="L481">
            <v>26286313</v>
          </cell>
          <cell r="M481">
            <v>2611019470.29</v>
          </cell>
          <cell r="N481">
            <v>497.45434439285702</v>
          </cell>
          <cell r="O481">
            <v>13</v>
          </cell>
          <cell r="P481">
            <v>100</v>
          </cell>
          <cell r="S481">
            <v>60</v>
          </cell>
          <cell r="T481" t="str">
            <v>Ноты-35</v>
          </cell>
        </row>
        <row r="482">
          <cell r="A482" t="str">
            <v>KZ9AK2812A01</v>
          </cell>
          <cell r="B482" t="str">
            <v>447/n</v>
          </cell>
          <cell r="C482">
            <v>36815</v>
          </cell>
          <cell r="D482">
            <v>36888</v>
          </cell>
          <cell r="E482">
            <v>70</v>
          </cell>
          <cell r="F482">
            <v>98.52</v>
          </cell>
          <cell r="G482">
            <v>98.52</v>
          </cell>
          <cell r="H482">
            <v>7.81161185546084</v>
          </cell>
          <cell r="I482">
            <v>700000000</v>
          </cell>
          <cell r="J482">
            <v>8159644</v>
          </cell>
          <cell r="K482">
            <v>803821871.53999996</v>
          </cell>
          <cell r="L482">
            <v>5598877</v>
          </cell>
          <cell r="M482">
            <v>551601362.03999996</v>
          </cell>
          <cell r="N482">
            <v>114.831695934286</v>
          </cell>
          <cell r="O482">
            <v>8</v>
          </cell>
          <cell r="P482">
            <v>100</v>
          </cell>
          <cell r="S482">
            <v>60</v>
          </cell>
          <cell r="T482" t="str">
            <v>Ноты-70</v>
          </cell>
        </row>
        <row r="483">
          <cell r="A483" t="str">
            <v>KZ53L1610A38</v>
          </cell>
          <cell r="B483" t="str">
            <v>8/36</v>
          </cell>
          <cell r="C483">
            <v>36815</v>
          </cell>
          <cell r="D483">
            <v>37910</v>
          </cell>
          <cell r="E483">
            <v>1095</v>
          </cell>
          <cell r="H483">
            <v>17.3</v>
          </cell>
          <cell r="I483">
            <v>600000000</v>
          </cell>
          <cell r="J483">
            <v>941800</v>
          </cell>
          <cell r="K483">
            <v>941800000</v>
          </cell>
          <cell r="L483">
            <v>773800</v>
          </cell>
          <cell r="M483">
            <v>773800000</v>
          </cell>
          <cell r="N483">
            <v>156.96666666666701</v>
          </cell>
          <cell r="O483">
            <v>4</v>
          </cell>
          <cell r="P483">
            <v>1000</v>
          </cell>
          <cell r="S483">
            <v>50</v>
          </cell>
          <cell r="T483" t="str">
            <v>ГКО-36</v>
          </cell>
        </row>
        <row r="484">
          <cell r="A484" t="str">
            <v>KZ52L1710A20</v>
          </cell>
          <cell r="B484" t="str">
            <v>20/24</v>
          </cell>
          <cell r="C484">
            <v>36816</v>
          </cell>
          <cell r="D484">
            <v>37546</v>
          </cell>
          <cell r="E484">
            <v>730</v>
          </cell>
          <cell r="H484">
            <v>15.75</v>
          </cell>
          <cell r="I484">
            <v>600000000</v>
          </cell>
          <cell r="J484">
            <v>1460800</v>
          </cell>
          <cell r="K484">
            <v>1460800000</v>
          </cell>
          <cell r="L484">
            <v>599999</v>
          </cell>
          <cell r="M484">
            <v>599999000</v>
          </cell>
          <cell r="N484">
            <v>243.46666666666701</v>
          </cell>
          <cell r="O484">
            <v>13</v>
          </cell>
          <cell r="P484">
            <v>1000</v>
          </cell>
          <cell r="S484">
            <v>50</v>
          </cell>
          <cell r="T484" t="str">
            <v>ГКО-24</v>
          </cell>
        </row>
        <row r="485">
          <cell r="A485" t="str">
            <v>KZ9CK1101A19</v>
          </cell>
          <cell r="B485" t="str">
            <v>448/n</v>
          </cell>
          <cell r="C485">
            <v>36817</v>
          </cell>
          <cell r="D485">
            <v>36902</v>
          </cell>
          <cell r="E485">
            <v>84</v>
          </cell>
          <cell r="F485">
            <v>98.21</v>
          </cell>
          <cell r="G485">
            <v>98.21</v>
          </cell>
          <cell r="H485">
            <v>7.8980416115127703</v>
          </cell>
          <cell r="I485">
            <v>700000000</v>
          </cell>
          <cell r="J485">
            <v>4550807</v>
          </cell>
          <cell r="K485">
            <v>446814281.25999999</v>
          </cell>
          <cell r="L485">
            <v>1742807</v>
          </cell>
          <cell r="M485">
            <v>171161075.47</v>
          </cell>
          <cell r="N485">
            <v>63.830611608571402</v>
          </cell>
          <cell r="O485">
            <v>6</v>
          </cell>
          <cell r="P485">
            <v>100</v>
          </cell>
          <cell r="S485">
            <v>50</v>
          </cell>
          <cell r="T485" t="str">
            <v>Ноты-84</v>
          </cell>
        </row>
        <row r="486">
          <cell r="A486" t="str">
            <v>KZ4CL1810A15</v>
          </cell>
          <cell r="B486" t="str">
            <v>65/12</v>
          </cell>
          <cell r="C486">
            <v>36818</v>
          </cell>
          <cell r="D486">
            <v>37182</v>
          </cell>
          <cell r="E486">
            <v>364</v>
          </cell>
          <cell r="F486">
            <v>90.66</v>
          </cell>
          <cell r="G486">
            <v>90.66</v>
          </cell>
          <cell r="H486">
            <v>10.3022281050077</v>
          </cell>
          <cell r="I486">
            <v>600000000</v>
          </cell>
          <cell r="J486">
            <v>24319323</v>
          </cell>
          <cell r="K486">
            <v>2199869310.73</v>
          </cell>
          <cell r="L486">
            <v>6618135</v>
          </cell>
          <cell r="M486">
            <v>600000119.10000002</v>
          </cell>
          <cell r="N486">
            <v>366.64488512166702</v>
          </cell>
          <cell r="O486">
            <v>13</v>
          </cell>
          <cell r="P486">
            <v>100</v>
          </cell>
          <cell r="S486">
            <v>50</v>
          </cell>
          <cell r="T486" t="str">
            <v>ГКО-12</v>
          </cell>
        </row>
        <row r="487">
          <cell r="A487" t="str">
            <v>KZ43L1901A13</v>
          </cell>
          <cell r="B487" t="str">
            <v>273/3</v>
          </cell>
          <cell r="C487">
            <v>36819</v>
          </cell>
          <cell r="D487">
            <v>36910</v>
          </cell>
          <cell r="E487">
            <v>91</v>
          </cell>
          <cell r="F487">
            <v>98.19</v>
          </cell>
          <cell r="G487">
            <v>98.19</v>
          </cell>
          <cell r="H487">
            <v>7.3734596191058204</v>
          </cell>
          <cell r="I487">
            <v>400000000</v>
          </cell>
          <cell r="J487">
            <v>20298643</v>
          </cell>
          <cell r="K487">
            <v>1988828078.72</v>
          </cell>
          <cell r="L487">
            <v>2105967</v>
          </cell>
          <cell r="M487">
            <v>206784899.72999999</v>
          </cell>
          <cell r="N487">
            <v>497.20701967999997</v>
          </cell>
          <cell r="O487">
            <v>8</v>
          </cell>
          <cell r="P487">
            <v>100</v>
          </cell>
          <cell r="S487">
            <v>50</v>
          </cell>
          <cell r="T487" t="str">
            <v>ГКО-3</v>
          </cell>
        </row>
        <row r="488">
          <cell r="A488" t="str">
            <v>KZ95K2411A04</v>
          </cell>
          <cell r="B488" t="str">
            <v>449/n</v>
          </cell>
          <cell r="C488">
            <v>36819</v>
          </cell>
          <cell r="D488">
            <v>36854</v>
          </cell>
          <cell r="E488">
            <v>35</v>
          </cell>
          <cell r="F488">
            <v>99.34</v>
          </cell>
          <cell r="G488">
            <v>99.34</v>
          </cell>
          <cell r="H488">
            <v>6.9096033823232998</v>
          </cell>
          <cell r="I488">
            <v>700000000</v>
          </cell>
          <cell r="J488">
            <v>30427568</v>
          </cell>
          <cell r="K488">
            <v>3022394097.3000002</v>
          </cell>
          <cell r="L488">
            <v>20100580</v>
          </cell>
          <cell r="M488">
            <v>1996791617.2</v>
          </cell>
          <cell r="N488">
            <v>431.77058532857097</v>
          </cell>
          <cell r="O488">
            <v>12</v>
          </cell>
          <cell r="P488">
            <v>100</v>
          </cell>
          <cell r="S488">
            <v>60</v>
          </cell>
          <cell r="T488" t="str">
            <v>Ноты-35</v>
          </cell>
        </row>
        <row r="489">
          <cell r="A489" t="str">
            <v>KZ9CK1601A14</v>
          </cell>
          <cell r="B489" t="str">
            <v>450/n</v>
          </cell>
          <cell r="C489">
            <v>36822</v>
          </cell>
          <cell r="D489">
            <v>36907</v>
          </cell>
          <cell r="E489">
            <v>84</v>
          </cell>
          <cell r="F489">
            <v>98.21</v>
          </cell>
          <cell r="G489">
            <v>98.2</v>
          </cell>
          <cell r="H489">
            <v>7.8980416115127703</v>
          </cell>
          <cell r="I489">
            <v>700000000</v>
          </cell>
          <cell r="J489">
            <v>8143853</v>
          </cell>
          <cell r="K489">
            <v>799647873.60000002</v>
          </cell>
          <cell r="L489">
            <v>5606202</v>
          </cell>
          <cell r="M489">
            <v>550564821.90999997</v>
          </cell>
          <cell r="N489">
            <v>114.235410514286</v>
          </cell>
          <cell r="O489">
            <v>7</v>
          </cell>
          <cell r="P489">
            <v>100</v>
          </cell>
          <cell r="S489">
            <v>50</v>
          </cell>
          <cell r="T489" t="str">
            <v>Ноты-84</v>
          </cell>
        </row>
        <row r="490">
          <cell r="A490" t="str">
            <v>KZ53L2310A39</v>
          </cell>
          <cell r="B490" t="str">
            <v>9/36</v>
          </cell>
          <cell r="C490">
            <v>36822</v>
          </cell>
          <cell r="D490">
            <v>37917</v>
          </cell>
          <cell r="E490">
            <v>1095</v>
          </cell>
          <cell r="H490">
            <v>17.3</v>
          </cell>
          <cell r="I490">
            <v>500000000</v>
          </cell>
          <cell r="J490">
            <v>801900</v>
          </cell>
          <cell r="K490">
            <v>801900000</v>
          </cell>
          <cell r="L490">
            <v>683900</v>
          </cell>
          <cell r="M490">
            <v>683900000</v>
          </cell>
          <cell r="N490">
            <v>160.38</v>
          </cell>
          <cell r="O490">
            <v>10</v>
          </cell>
          <cell r="P490">
            <v>1000</v>
          </cell>
          <cell r="S490">
            <v>50</v>
          </cell>
          <cell r="T490" t="str">
            <v>ГКО-36</v>
          </cell>
        </row>
        <row r="491">
          <cell r="A491" t="str">
            <v>KZ52L2410A21</v>
          </cell>
          <cell r="B491" t="str">
            <v>21/24</v>
          </cell>
          <cell r="C491">
            <v>36823</v>
          </cell>
          <cell r="D491">
            <v>37553</v>
          </cell>
          <cell r="E491">
            <v>730</v>
          </cell>
          <cell r="H491">
            <v>15.65</v>
          </cell>
          <cell r="I491">
            <v>400000000</v>
          </cell>
          <cell r="J491">
            <v>1526239</v>
          </cell>
          <cell r="K491">
            <v>1526239000</v>
          </cell>
          <cell r="L491">
            <v>399999</v>
          </cell>
          <cell r="M491">
            <v>399999000</v>
          </cell>
          <cell r="N491">
            <v>381.55975000000001</v>
          </cell>
          <cell r="O491">
            <v>12</v>
          </cell>
          <cell r="P491">
            <v>1000</v>
          </cell>
          <cell r="S491">
            <v>50</v>
          </cell>
          <cell r="T491" t="str">
            <v>ГКО-24</v>
          </cell>
        </row>
        <row r="492">
          <cell r="A492" t="str">
            <v>KZ9AK0501A19</v>
          </cell>
          <cell r="B492" t="str">
            <v>451/n</v>
          </cell>
          <cell r="C492">
            <v>36825</v>
          </cell>
          <cell r="D492">
            <v>36896</v>
          </cell>
          <cell r="E492">
            <v>70</v>
          </cell>
          <cell r="F492">
            <v>98.52</v>
          </cell>
          <cell r="G492">
            <v>98.52</v>
          </cell>
          <cell r="H492">
            <v>7.81161185546084</v>
          </cell>
          <cell r="I492">
            <v>700000000</v>
          </cell>
          <cell r="J492">
            <v>8698725</v>
          </cell>
          <cell r="K492">
            <v>856911046.66999996</v>
          </cell>
          <cell r="L492">
            <v>7288570</v>
          </cell>
          <cell r="M492">
            <v>718069916.39999998</v>
          </cell>
          <cell r="N492">
            <v>122.41586381</v>
          </cell>
          <cell r="O492">
            <v>6</v>
          </cell>
          <cell r="P492">
            <v>100</v>
          </cell>
          <cell r="S492">
            <v>60</v>
          </cell>
          <cell r="T492" t="str">
            <v>Ноты-70</v>
          </cell>
        </row>
        <row r="493">
          <cell r="A493" t="str">
            <v>KZ4CL2610A15</v>
          </cell>
          <cell r="B493" t="str">
            <v>66/12</v>
          </cell>
          <cell r="C493">
            <v>36825</v>
          </cell>
          <cell r="D493">
            <v>37190</v>
          </cell>
          <cell r="E493">
            <v>365</v>
          </cell>
          <cell r="F493">
            <v>90.69</v>
          </cell>
          <cell r="G493">
            <v>90.69</v>
          </cell>
          <cell r="H493">
            <v>10.265740434447</v>
          </cell>
          <cell r="I493">
            <v>400000000</v>
          </cell>
          <cell r="J493">
            <v>18443136</v>
          </cell>
          <cell r="K493">
            <v>1665415138.3800001</v>
          </cell>
          <cell r="L493">
            <v>4410629</v>
          </cell>
          <cell r="M493">
            <v>399999944.00999999</v>
          </cell>
          <cell r="N493">
            <v>416.35378459499998</v>
          </cell>
          <cell r="O493">
            <v>13</v>
          </cell>
          <cell r="P493">
            <v>100</v>
          </cell>
          <cell r="S493">
            <v>50</v>
          </cell>
          <cell r="T493" t="str">
            <v>ГКО-12</v>
          </cell>
        </row>
        <row r="494">
          <cell r="A494" t="str">
            <v>KZ46L2704A17</v>
          </cell>
          <cell r="B494" t="str">
            <v>158/6</v>
          </cell>
          <cell r="C494">
            <v>36826</v>
          </cell>
          <cell r="D494">
            <v>37008</v>
          </cell>
          <cell r="E494">
            <v>182</v>
          </cell>
          <cell r="F494">
            <v>96.02</v>
          </cell>
          <cell r="G494">
            <v>96.02</v>
          </cell>
          <cell r="H494">
            <v>8.2899395959175308</v>
          </cell>
          <cell r="I494">
            <v>200000000</v>
          </cell>
          <cell r="J494">
            <v>12384208</v>
          </cell>
          <cell r="K494">
            <v>1186532754.3599999</v>
          </cell>
          <cell r="L494">
            <v>2082899</v>
          </cell>
          <cell r="M494">
            <v>199999961.97999999</v>
          </cell>
          <cell r="N494">
            <v>593.26637717999995</v>
          </cell>
          <cell r="O494">
            <v>11</v>
          </cell>
          <cell r="P494">
            <v>100</v>
          </cell>
          <cell r="S494">
            <v>50</v>
          </cell>
          <cell r="T494" t="str">
            <v>ГКО-6</v>
          </cell>
        </row>
        <row r="495">
          <cell r="A495" t="str">
            <v>KZ99K2912A04</v>
          </cell>
          <cell r="B495" t="str">
            <v>452/n</v>
          </cell>
          <cell r="C495">
            <v>36826</v>
          </cell>
          <cell r="D495">
            <v>36889</v>
          </cell>
          <cell r="E495">
            <v>63</v>
          </cell>
          <cell r="F495">
            <v>98.68</v>
          </cell>
          <cell r="G495">
            <v>98.68</v>
          </cell>
          <cell r="H495">
            <v>7.7286853127955304</v>
          </cell>
          <cell r="I495">
            <v>700000000</v>
          </cell>
          <cell r="J495">
            <v>23660810</v>
          </cell>
          <cell r="K495">
            <v>2334574608.96</v>
          </cell>
          <cell r="L495">
            <v>17099925</v>
          </cell>
          <cell r="M495">
            <v>1687420599</v>
          </cell>
          <cell r="N495">
            <v>333.51065842285698</v>
          </cell>
          <cell r="O495">
            <v>11</v>
          </cell>
          <cell r="P495">
            <v>100</v>
          </cell>
          <cell r="S495">
            <v>60</v>
          </cell>
          <cell r="T495" t="str">
            <v>Ноты-63</v>
          </cell>
        </row>
        <row r="496">
          <cell r="A496" t="str">
            <v>KZ36L3004A22</v>
          </cell>
          <cell r="B496" t="str">
            <v>2/18i</v>
          </cell>
          <cell r="C496">
            <v>36830</v>
          </cell>
          <cell r="D496">
            <v>37376</v>
          </cell>
          <cell r="E496">
            <v>546</v>
          </cell>
          <cell r="H496">
            <v>8.8000000000000007</v>
          </cell>
          <cell r="I496">
            <v>500000000</v>
          </cell>
          <cell r="J496">
            <v>2231300</v>
          </cell>
          <cell r="K496">
            <v>2231300000</v>
          </cell>
          <cell r="L496">
            <v>620800</v>
          </cell>
          <cell r="M496">
            <v>620800000</v>
          </cell>
          <cell r="N496">
            <v>446.26</v>
          </cell>
          <cell r="O496">
            <v>10</v>
          </cell>
          <cell r="P496">
            <v>1000</v>
          </cell>
          <cell r="S496">
            <v>50</v>
          </cell>
          <cell r="T496" t="str">
            <v>ГИКО-18</v>
          </cell>
        </row>
        <row r="497">
          <cell r="A497" t="str">
            <v>KZ9BK1801A13</v>
          </cell>
          <cell r="B497" t="str">
            <v>453/n</v>
          </cell>
          <cell r="C497">
            <v>36830</v>
          </cell>
          <cell r="D497">
            <v>36909</v>
          </cell>
          <cell r="E497">
            <v>77</v>
          </cell>
          <cell r="F497">
            <v>98.38</v>
          </cell>
          <cell r="G497">
            <v>98.38</v>
          </cell>
          <cell r="H497">
            <v>7.7842872719880498</v>
          </cell>
          <cell r="I497">
            <v>700000000</v>
          </cell>
          <cell r="J497">
            <v>50031093</v>
          </cell>
          <cell r="K497">
            <v>4921578353.3199997</v>
          </cell>
          <cell r="L497">
            <v>44710869</v>
          </cell>
          <cell r="M497">
            <v>4398655292.2200003</v>
          </cell>
          <cell r="N497">
            <v>703.082621902857</v>
          </cell>
          <cell r="O497">
            <v>10</v>
          </cell>
          <cell r="P497">
            <v>100</v>
          </cell>
          <cell r="S497">
            <v>60</v>
          </cell>
          <cell r="T497" t="str">
            <v>Ноты-77</v>
          </cell>
        </row>
        <row r="498">
          <cell r="A498" t="str">
            <v>KZ9AK1101A11</v>
          </cell>
          <cell r="B498" t="str">
            <v>454/n</v>
          </cell>
          <cell r="C498">
            <v>36831</v>
          </cell>
          <cell r="D498">
            <v>36902</v>
          </cell>
          <cell r="E498">
            <v>70</v>
          </cell>
          <cell r="F498">
            <v>98.53</v>
          </cell>
          <cell r="G498">
            <v>98.53</v>
          </cell>
          <cell r="H498">
            <v>7.75804323556277</v>
          </cell>
          <cell r="I498">
            <v>700000000</v>
          </cell>
          <cell r="J498">
            <v>28493354</v>
          </cell>
          <cell r="K498">
            <v>2807238365.3699999</v>
          </cell>
          <cell r="L498">
            <v>25975199</v>
          </cell>
          <cell r="M498">
            <v>2559336357.4699998</v>
          </cell>
          <cell r="N498">
            <v>401.03405219571403</v>
          </cell>
          <cell r="O498">
            <v>9</v>
          </cell>
          <cell r="P498">
            <v>100</v>
          </cell>
          <cell r="S498">
            <v>60</v>
          </cell>
          <cell r="T498" t="str">
            <v>Ноты-70</v>
          </cell>
        </row>
        <row r="499">
          <cell r="A499" t="str">
            <v>KZ53L3110A39</v>
          </cell>
          <cell r="B499" t="str">
            <v>10/36</v>
          </cell>
          <cell r="C499">
            <v>36832</v>
          </cell>
          <cell r="D499">
            <v>37925</v>
          </cell>
          <cell r="E499">
            <v>1092</v>
          </cell>
          <cell r="H499">
            <v>17.3</v>
          </cell>
          <cell r="I499">
            <v>600000000</v>
          </cell>
          <cell r="J499">
            <v>865700</v>
          </cell>
          <cell r="K499">
            <v>865700000</v>
          </cell>
          <cell r="L499">
            <v>729700</v>
          </cell>
          <cell r="M499">
            <v>729700000</v>
          </cell>
          <cell r="N499">
            <v>144.28333333333299</v>
          </cell>
          <cell r="O499">
            <v>9</v>
          </cell>
          <cell r="P499">
            <v>1000</v>
          </cell>
          <cell r="S499">
            <v>50</v>
          </cell>
          <cell r="T499" t="str">
            <v>ГКО-36</v>
          </cell>
        </row>
        <row r="500">
          <cell r="A500" t="str">
            <v>KZ9CK2601A12</v>
          </cell>
          <cell r="B500" t="str">
            <v>455/n</v>
          </cell>
          <cell r="C500">
            <v>36833</v>
          </cell>
          <cell r="D500">
            <v>36917</v>
          </cell>
          <cell r="E500">
            <v>84</v>
          </cell>
          <cell r="F500">
            <v>98.22</v>
          </cell>
          <cell r="G500">
            <v>98.22</v>
          </cell>
          <cell r="H500">
            <v>7.8531188488427404</v>
          </cell>
          <cell r="I500">
            <v>700000000</v>
          </cell>
          <cell r="J500">
            <v>64556824</v>
          </cell>
          <cell r="K500">
            <v>6340412981.7200003</v>
          </cell>
          <cell r="L500">
            <v>47179856</v>
          </cell>
          <cell r="M500">
            <v>4634005456.3199997</v>
          </cell>
          <cell r="N500">
            <v>905.77328310285702</v>
          </cell>
          <cell r="O500">
            <v>9</v>
          </cell>
          <cell r="P500">
            <v>100</v>
          </cell>
          <cell r="S500">
            <v>60</v>
          </cell>
          <cell r="T500" t="str">
            <v>Ноты-84</v>
          </cell>
        </row>
        <row r="501">
          <cell r="A501" t="str">
            <v>KZ4CL0211A12</v>
          </cell>
          <cell r="B501" t="str">
            <v>67/12</v>
          </cell>
          <cell r="C501">
            <v>36833</v>
          </cell>
          <cell r="D501">
            <v>37197</v>
          </cell>
          <cell r="E501">
            <v>364</v>
          </cell>
          <cell r="F501">
            <v>90.99</v>
          </cell>
          <cell r="G501">
            <v>90.99</v>
          </cell>
          <cell r="H501">
            <v>9.9021870535223702</v>
          </cell>
          <cell r="I501">
            <v>300000000</v>
          </cell>
          <cell r="J501">
            <v>16647599</v>
          </cell>
          <cell r="K501">
            <v>1505890815.3099999</v>
          </cell>
          <cell r="L501">
            <v>7800000</v>
          </cell>
          <cell r="M501">
            <v>709722000</v>
          </cell>
          <cell r="N501">
            <v>501.96360510333301</v>
          </cell>
          <cell r="O501">
            <v>12</v>
          </cell>
          <cell r="P501">
            <v>100</v>
          </cell>
          <cell r="S501">
            <v>50</v>
          </cell>
          <cell r="T501" t="str">
            <v>ГКО-12</v>
          </cell>
        </row>
        <row r="502">
          <cell r="A502" t="str">
            <v>KZ53L0611A39</v>
          </cell>
          <cell r="B502" t="str">
            <v>11/36</v>
          </cell>
          <cell r="C502">
            <v>36836</v>
          </cell>
          <cell r="D502">
            <v>37931</v>
          </cell>
          <cell r="E502">
            <v>1095</v>
          </cell>
          <cell r="H502">
            <v>17.3</v>
          </cell>
          <cell r="I502">
            <v>600000000</v>
          </cell>
          <cell r="J502">
            <v>452000</v>
          </cell>
          <cell r="K502">
            <v>452000000</v>
          </cell>
          <cell r="L502">
            <v>325000</v>
          </cell>
          <cell r="M502">
            <v>325000000</v>
          </cell>
          <cell r="N502">
            <v>75.3333333333333</v>
          </cell>
          <cell r="O502">
            <v>10</v>
          </cell>
          <cell r="P502">
            <v>1000</v>
          </cell>
          <cell r="S502">
            <v>50</v>
          </cell>
          <cell r="T502" t="str">
            <v>ГКО-36</v>
          </cell>
        </row>
        <row r="503">
          <cell r="A503" t="str">
            <v>KZ46L1005A15</v>
          </cell>
          <cell r="B503" t="str">
            <v>159/6</v>
          </cell>
          <cell r="C503">
            <v>36837</v>
          </cell>
          <cell r="D503">
            <v>37021</v>
          </cell>
          <cell r="E503">
            <v>184</v>
          </cell>
          <cell r="F503">
            <v>96.08</v>
          </cell>
          <cell r="G503">
            <v>96.08</v>
          </cell>
          <cell r="H503">
            <v>8.15986677768527</v>
          </cell>
          <cell r="I503">
            <v>200000000</v>
          </cell>
          <cell r="J503">
            <v>15217531</v>
          </cell>
          <cell r="K503">
            <v>1458088363.53</v>
          </cell>
          <cell r="L503">
            <v>1190799</v>
          </cell>
          <cell r="M503">
            <v>114411967.92</v>
          </cell>
          <cell r="N503">
            <v>729.04418176499996</v>
          </cell>
          <cell r="O503">
            <v>12</v>
          </cell>
          <cell r="P503">
            <v>100</v>
          </cell>
          <cell r="S503">
            <v>50</v>
          </cell>
          <cell r="T503" t="str">
            <v>ГКО-6</v>
          </cell>
        </row>
        <row r="504">
          <cell r="A504" t="str">
            <v>KZ98K0401A15</v>
          </cell>
          <cell r="B504" t="str">
            <v>456/n</v>
          </cell>
          <cell r="C504">
            <v>36838</v>
          </cell>
          <cell r="D504">
            <v>36895</v>
          </cell>
          <cell r="E504">
            <v>56</v>
          </cell>
          <cell r="F504">
            <v>98.83</v>
          </cell>
          <cell r="G504">
            <v>98.83</v>
          </cell>
          <cell r="H504">
            <v>7.6950318729130904</v>
          </cell>
          <cell r="I504">
            <v>700000000</v>
          </cell>
          <cell r="J504">
            <v>10586463</v>
          </cell>
          <cell r="K504">
            <v>1044637763.98</v>
          </cell>
          <cell r="L504">
            <v>4507875</v>
          </cell>
          <cell r="M504">
            <v>445513286.25</v>
          </cell>
          <cell r="N504">
            <v>149.23396628285701</v>
          </cell>
          <cell r="O504">
            <v>10</v>
          </cell>
          <cell r="P504">
            <v>100</v>
          </cell>
          <cell r="S504">
            <v>60</v>
          </cell>
          <cell r="T504" t="str">
            <v>Ноты-56</v>
          </cell>
        </row>
        <row r="505">
          <cell r="A505" t="str">
            <v>KZ52L0811A20</v>
          </cell>
          <cell r="B505" t="str">
            <v>22/24</v>
          </cell>
          <cell r="C505">
            <v>36839</v>
          </cell>
          <cell r="D505">
            <v>37568</v>
          </cell>
          <cell r="E505">
            <v>729</v>
          </cell>
          <cell r="H505">
            <v>15.52</v>
          </cell>
          <cell r="I505">
            <v>250000000</v>
          </cell>
          <cell r="J505">
            <v>662300</v>
          </cell>
          <cell r="K505">
            <v>662300000</v>
          </cell>
          <cell r="L505">
            <v>191400</v>
          </cell>
          <cell r="M505">
            <v>191400000</v>
          </cell>
          <cell r="N505">
            <v>264.92</v>
          </cell>
          <cell r="O505">
            <v>10</v>
          </cell>
          <cell r="P505">
            <v>1000</v>
          </cell>
          <cell r="S505">
            <v>50</v>
          </cell>
          <cell r="T505" t="str">
            <v>ГКО-24</v>
          </cell>
        </row>
        <row r="506">
          <cell r="A506" t="str">
            <v>KZ9CK0202A19</v>
          </cell>
          <cell r="B506" t="str">
            <v>457/n</v>
          </cell>
          <cell r="C506">
            <v>36839</v>
          </cell>
          <cell r="D506">
            <v>36924</v>
          </cell>
          <cell r="E506">
            <v>84</v>
          </cell>
          <cell r="F506">
            <v>98.22</v>
          </cell>
          <cell r="G506">
            <v>98.21</v>
          </cell>
          <cell r="H506">
            <v>7.8531188488427404</v>
          </cell>
          <cell r="I506">
            <v>700000000</v>
          </cell>
          <cell r="J506">
            <v>10267447</v>
          </cell>
          <cell r="K506">
            <v>1007770718.67</v>
          </cell>
          <cell r="L506">
            <v>8657261</v>
          </cell>
          <cell r="M506">
            <v>850299157.19000006</v>
          </cell>
          <cell r="N506">
            <v>143.967245524286</v>
          </cell>
          <cell r="O506">
            <v>7</v>
          </cell>
          <cell r="P506">
            <v>100</v>
          </cell>
          <cell r="S506">
            <v>60</v>
          </cell>
          <cell r="T506" t="str">
            <v>Ноты-84</v>
          </cell>
        </row>
        <row r="507">
          <cell r="A507" t="str">
            <v>KZ95K1512A04</v>
          </cell>
          <cell r="B507" t="str">
            <v>458/n</v>
          </cell>
          <cell r="C507">
            <v>36840</v>
          </cell>
          <cell r="D507">
            <v>36875</v>
          </cell>
          <cell r="E507">
            <v>35</v>
          </cell>
          <cell r="F507">
            <v>99.34</v>
          </cell>
          <cell r="G507">
            <v>99.34</v>
          </cell>
          <cell r="H507">
            <v>6.9096033823232998</v>
          </cell>
          <cell r="I507">
            <v>700000000</v>
          </cell>
          <cell r="J507">
            <v>24018678</v>
          </cell>
          <cell r="K507">
            <v>2385502783</v>
          </cell>
          <cell r="L507">
            <v>18858607</v>
          </cell>
          <cell r="M507">
            <v>1873414019.3800001</v>
          </cell>
          <cell r="N507">
            <v>340.786111857143</v>
          </cell>
          <cell r="O507">
            <v>10</v>
          </cell>
          <cell r="P507">
            <v>100</v>
          </cell>
          <cell r="S507">
            <v>60</v>
          </cell>
          <cell r="T507" t="str">
            <v>Ноты-35</v>
          </cell>
        </row>
        <row r="508">
          <cell r="A508" t="str">
            <v>KZ53L1311A30</v>
          </cell>
          <cell r="B508" t="str">
            <v>12/36</v>
          </cell>
          <cell r="C508">
            <v>36843</v>
          </cell>
          <cell r="D508">
            <v>37938</v>
          </cell>
          <cell r="E508">
            <v>1095</v>
          </cell>
          <cell r="H508">
            <v>17.25</v>
          </cell>
          <cell r="I508">
            <v>300000000</v>
          </cell>
          <cell r="J508">
            <v>542000</v>
          </cell>
          <cell r="K508">
            <v>542000000</v>
          </cell>
          <cell r="L508">
            <v>205000</v>
          </cell>
          <cell r="M508">
            <v>205000000</v>
          </cell>
          <cell r="N508">
            <v>180.666666666667</v>
          </cell>
          <cell r="O508">
            <v>11</v>
          </cell>
          <cell r="P508">
            <v>1000</v>
          </cell>
          <cell r="S508">
            <v>50</v>
          </cell>
          <cell r="T508" t="str">
            <v>ГКО-36</v>
          </cell>
        </row>
        <row r="509">
          <cell r="A509" t="str">
            <v>KZ95K1912A00</v>
          </cell>
          <cell r="B509" t="str">
            <v>459/n</v>
          </cell>
          <cell r="C509">
            <v>36843</v>
          </cell>
          <cell r="D509">
            <v>36879</v>
          </cell>
          <cell r="E509">
            <v>35</v>
          </cell>
          <cell r="F509">
            <v>99.34</v>
          </cell>
          <cell r="G509">
            <v>99.34</v>
          </cell>
          <cell r="H509">
            <v>6.9096033823232998</v>
          </cell>
          <cell r="I509">
            <v>1000000000</v>
          </cell>
          <cell r="J509">
            <v>2383355</v>
          </cell>
          <cell r="K509">
            <v>236718085.69999999</v>
          </cell>
          <cell r="L509">
            <v>2273355</v>
          </cell>
          <cell r="M509">
            <v>225835085.69999999</v>
          </cell>
          <cell r="N509">
            <v>23.67180857</v>
          </cell>
          <cell r="O509">
            <v>5</v>
          </cell>
          <cell r="P509">
            <v>100</v>
          </cell>
          <cell r="S509">
            <v>60</v>
          </cell>
          <cell r="T509" t="str">
            <v>Ноты-35</v>
          </cell>
        </row>
        <row r="510">
          <cell r="A510" t="str">
            <v>KZ4CL1511A17</v>
          </cell>
          <cell r="B510" t="str">
            <v>68/12</v>
          </cell>
          <cell r="C510">
            <v>36844</v>
          </cell>
          <cell r="D510">
            <v>37210</v>
          </cell>
          <cell r="E510">
            <v>366</v>
          </cell>
          <cell r="F510">
            <v>91.12</v>
          </cell>
          <cell r="G510">
            <v>91.12</v>
          </cell>
          <cell r="H510">
            <v>9.7453906935908705</v>
          </cell>
          <cell r="I510">
            <v>150000000</v>
          </cell>
          <cell r="J510">
            <v>11320971</v>
          </cell>
          <cell r="K510">
            <v>1016741578.36</v>
          </cell>
          <cell r="L510">
            <v>4860975</v>
          </cell>
          <cell r="M510">
            <v>442932042</v>
          </cell>
          <cell r="N510">
            <v>677.82771890666697</v>
          </cell>
          <cell r="O510">
            <v>12</v>
          </cell>
          <cell r="P510">
            <v>100</v>
          </cell>
          <cell r="S510">
            <v>50</v>
          </cell>
          <cell r="T510" t="str">
            <v>ГКО-12</v>
          </cell>
        </row>
        <row r="511">
          <cell r="A511" t="str">
            <v>KZ9CK0802A13</v>
          </cell>
          <cell r="B511" t="str">
            <v>460/n</v>
          </cell>
          <cell r="C511">
            <v>36845</v>
          </cell>
          <cell r="D511">
            <v>36930</v>
          </cell>
          <cell r="E511">
            <v>84</v>
          </cell>
          <cell r="F511">
            <v>98.22</v>
          </cell>
          <cell r="G511">
            <v>98.22</v>
          </cell>
          <cell r="H511">
            <v>7.8531188488427404</v>
          </cell>
          <cell r="I511">
            <v>1000000000</v>
          </cell>
          <cell r="J511">
            <v>26239293</v>
          </cell>
          <cell r="K511">
            <v>2576902247.96</v>
          </cell>
          <cell r="L511">
            <v>19227107</v>
          </cell>
          <cell r="M511">
            <v>1888486449.54</v>
          </cell>
          <cell r="N511">
            <v>257.690224796</v>
          </cell>
          <cell r="O511">
            <v>9</v>
          </cell>
          <cell r="P511">
            <v>100</v>
          </cell>
          <cell r="S511">
            <v>60</v>
          </cell>
          <cell r="T511" t="str">
            <v>Ноты-84</v>
          </cell>
        </row>
        <row r="512">
          <cell r="A512" t="str">
            <v>KZ43L1602A15</v>
          </cell>
          <cell r="B512" t="str">
            <v>274/3</v>
          </cell>
          <cell r="C512">
            <v>36846</v>
          </cell>
          <cell r="D512">
            <v>36938</v>
          </cell>
          <cell r="E512">
            <v>92</v>
          </cell>
          <cell r="F512">
            <v>98.2</v>
          </cell>
          <cell r="G512">
            <v>98.2</v>
          </cell>
          <cell r="H512">
            <v>7.3319755600814496</v>
          </cell>
          <cell r="I512">
            <v>100000000</v>
          </cell>
          <cell r="J512">
            <v>7840000</v>
          </cell>
          <cell r="K512">
            <v>763798900</v>
          </cell>
          <cell r="L512">
            <v>1009165</v>
          </cell>
          <cell r="M512">
            <v>99100003</v>
          </cell>
          <cell r="N512">
            <v>763.7989</v>
          </cell>
          <cell r="O512">
            <v>7</v>
          </cell>
          <cell r="P512">
            <v>100</v>
          </cell>
          <cell r="S512">
            <v>50</v>
          </cell>
          <cell r="T512" t="str">
            <v>ГКО-3</v>
          </cell>
        </row>
        <row r="513">
          <cell r="A513" t="str">
            <v>KZ97K0501A15</v>
          </cell>
          <cell r="B513" t="str">
            <v>461/n</v>
          </cell>
          <cell r="C513">
            <v>36847</v>
          </cell>
          <cell r="D513">
            <v>36896</v>
          </cell>
          <cell r="E513">
            <v>49</v>
          </cell>
          <cell r="F513">
            <v>99.06</v>
          </cell>
          <cell r="G513">
            <v>99.06</v>
          </cell>
          <cell r="H513">
            <v>7.0491188601424701</v>
          </cell>
          <cell r="I513">
            <v>1000000000</v>
          </cell>
          <cell r="J513">
            <v>13826550</v>
          </cell>
          <cell r="K513">
            <v>1369253056.4400001</v>
          </cell>
          <cell r="L513">
            <v>11450441</v>
          </cell>
          <cell r="M513">
            <v>1134280685.46</v>
          </cell>
          <cell r="N513">
            <v>136.92530564399999</v>
          </cell>
          <cell r="O513">
            <v>13</v>
          </cell>
          <cell r="P513">
            <v>100</v>
          </cell>
          <cell r="S513">
            <v>60</v>
          </cell>
          <cell r="T513" t="str">
            <v>Ноты-49</v>
          </cell>
        </row>
        <row r="514">
          <cell r="A514" t="str">
            <v>KZ53L2011A31</v>
          </cell>
          <cell r="B514" t="str">
            <v>13/36</v>
          </cell>
          <cell r="C514">
            <v>36850</v>
          </cell>
          <cell r="D514">
            <v>37945</v>
          </cell>
          <cell r="E514">
            <v>1095</v>
          </cell>
          <cell r="H514">
            <v>17.25</v>
          </cell>
          <cell r="I514">
            <v>300000000</v>
          </cell>
          <cell r="J514">
            <v>371000</v>
          </cell>
          <cell r="K514">
            <v>371000000</v>
          </cell>
          <cell r="L514">
            <v>104000</v>
          </cell>
          <cell r="M514">
            <v>104000000</v>
          </cell>
          <cell r="N514">
            <v>123.666666666667</v>
          </cell>
          <cell r="O514">
            <v>9</v>
          </cell>
          <cell r="P514">
            <v>1000</v>
          </cell>
          <cell r="S514">
            <v>50</v>
          </cell>
          <cell r="T514" t="str">
            <v>ГКО-36</v>
          </cell>
        </row>
        <row r="515">
          <cell r="A515" t="str">
            <v>KZ52L2111A23</v>
          </cell>
          <cell r="B515" t="str">
            <v>23/24</v>
          </cell>
          <cell r="C515">
            <v>36851</v>
          </cell>
          <cell r="D515">
            <v>37581</v>
          </cell>
          <cell r="E515">
            <v>730</v>
          </cell>
          <cell r="H515">
            <v>15.45</v>
          </cell>
          <cell r="I515">
            <v>250000000</v>
          </cell>
          <cell r="J515">
            <v>209800</v>
          </cell>
          <cell r="K515">
            <v>209800000</v>
          </cell>
          <cell r="L515">
            <v>115800</v>
          </cell>
          <cell r="M515">
            <v>115800000</v>
          </cell>
          <cell r="N515">
            <v>83.92</v>
          </cell>
          <cell r="O515">
            <v>8</v>
          </cell>
          <cell r="P515">
            <v>1000</v>
          </cell>
          <cell r="S515">
            <v>50</v>
          </cell>
          <cell r="T515" t="str">
            <v>ГКО-24</v>
          </cell>
        </row>
        <row r="516">
          <cell r="A516" t="str">
            <v>KZ96K0301A18</v>
          </cell>
          <cell r="B516" t="str">
            <v>462/n</v>
          </cell>
          <cell r="C516">
            <v>36851</v>
          </cell>
          <cell r="D516">
            <v>36894</v>
          </cell>
          <cell r="E516">
            <v>42</v>
          </cell>
          <cell r="F516">
            <v>99.14</v>
          </cell>
          <cell r="G516">
            <v>99.14</v>
          </cell>
          <cell r="H516">
            <v>7.5179880303947204</v>
          </cell>
          <cell r="I516">
            <v>700000000</v>
          </cell>
          <cell r="J516">
            <v>1618675</v>
          </cell>
          <cell r="K516">
            <v>160375039.5</v>
          </cell>
          <cell r="L516">
            <v>1008675</v>
          </cell>
          <cell r="M516">
            <v>100000038.5</v>
          </cell>
          <cell r="N516">
            <v>22.9107199285714</v>
          </cell>
          <cell r="O516">
            <v>4</v>
          </cell>
          <cell r="P516">
            <v>100</v>
          </cell>
          <cell r="S516">
            <v>60</v>
          </cell>
          <cell r="T516" t="str">
            <v>Ноты-42</v>
          </cell>
        </row>
        <row r="517">
          <cell r="A517" t="str">
            <v>KZ9CK1502A14</v>
          </cell>
          <cell r="B517" t="str">
            <v>463/n</v>
          </cell>
          <cell r="C517">
            <v>36852</v>
          </cell>
          <cell r="D517">
            <v>36937</v>
          </cell>
          <cell r="E517">
            <v>84</v>
          </cell>
          <cell r="F517">
            <v>98.22</v>
          </cell>
          <cell r="G517">
            <v>98.22</v>
          </cell>
          <cell r="H517">
            <v>7.8531188488427404</v>
          </cell>
          <cell r="I517">
            <v>700000000</v>
          </cell>
          <cell r="J517">
            <v>7638308</v>
          </cell>
          <cell r="K517">
            <v>748150106.21000004</v>
          </cell>
          <cell r="L517">
            <v>4018123</v>
          </cell>
          <cell r="M517">
            <v>394660041.06</v>
          </cell>
          <cell r="N517">
            <v>106.87858660142901</v>
          </cell>
          <cell r="O517">
            <v>7</v>
          </cell>
          <cell r="P517">
            <v>100</v>
          </cell>
          <cell r="S517">
            <v>60</v>
          </cell>
          <cell r="T517" t="str">
            <v>Ноты-84</v>
          </cell>
        </row>
        <row r="518">
          <cell r="A518" t="str">
            <v>KZ46L2505A18</v>
          </cell>
          <cell r="B518" t="str">
            <v>160/6</v>
          </cell>
          <cell r="C518">
            <v>36853</v>
          </cell>
          <cell r="D518">
            <v>37036</v>
          </cell>
          <cell r="E518">
            <v>183</v>
          </cell>
          <cell r="F518">
            <v>96.11</v>
          </cell>
          <cell r="G518">
            <v>96.11</v>
          </cell>
          <cell r="H518">
            <v>8.0948912704193106</v>
          </cell>
          <cell r="I518">
            <v>100000000</v>
          </cell>
          <cell r="J518">
            <v>7690075</v>
          </cell>
          <cell r="K518">
            <v>732635644.25</v>
          </cell>
          <cell r="L518">
            <v>4395075</v>
          </cell>
          <cell r="M518">
            <v>422410658.25</v>
          </cell>
          <cell r="N518">
            <v>732.63564425000004</v>
          </cell>
          <cell r="O518">
            <v>11</v>
          </cell>
          <cell r="P518">
            <v>100</v>
          </cell>
          <cell r="S518">
            <v>50</v>
          </cell>
          <cell r="T518" t="str">
            <v>ГКО-6</v>
          </cell>
        </row>
        <row r="519">
          <cell r="A519" t="str">
            <v>KZ9AK0202A11</v>
          </cell>
          <cell r="B519" t="str">
            <v>464/n</v>
          </cell>
          <cell r="C519">
            <v>36854</v>
          </cell>
          <cell r="D519">
            <v>36924</v>
          </cell>
          <cell r="E519">
            <v>70</v>
          </cell>
          <cell r="F519">
            <v>98.54</v>
          </cell>
          <cell r="G519">
            <v>98.54</v>
          </cell>
          <cell r="H519">
            <v>7.70448548812662</v>
          </cell>
          <cell r="I519">
            <v>700000000</v>
          </cell>
          <cell r="J519">
            <v>23528254</v>
          </cell>
          <cell r="K519">
            <v>2318185812.6599998</v>
          </cell>
          <cell r="L519">
            <v>19686254</v>
          </cell>
          <cell r="M519">
            <v>1939887874.6600001</v>
          </cell>
          <cell r="N519">
            <v>331.16940180857102</v>
          </cell>
          <cell r="O519">
            <v>9</v>
          </cell>
          <cell r="P519">
            <v>100</v>
          </cell>
          <cell r="S519">
            <v>60</v>
          </cell>
          <cell r="T519" t="str">
            <v>Ноты-70</v>
          </cell>
        </row>
        <row r="520">
          <cell r="A520" t="str">
            <v>KZ53L2711A34</v>
          </cell>
          <cell r="B520" t="str">
            <v>14/36</v>
          </cell>
          <cell r="C520">
            <v>36857</v>
          </cell>
          <cell r="D520">
            <v>37952</v>
          </cell>
          <cell r="E520">
            <v>1095</v>
          </cell>
          <cell r="H520">
            <v>17.25</v>
          </cell>
          <cell r="I520">
            <v>300000000</v>
          </cell>
          <cell r="J520">
            <v>442616</v>
          </cell>
          <cell r="K520">
            <v>442616000</v>
          </cell>
          <cell r="L520">
            <v>276616</v>
          </cell>
          <cell r="M520">
            <v>276616000</v>
          </cell>
          <cell r="N520">
            <v>147.53866666666701</v>
          </cell>
          <cell r="O520">
            <v>10</v>
          </cell>
          <cell r="P520">
            <v>1000</v>
          </cell>
          <cell r="S520">
            <v>50</v>
          </cell>
          <cell r="T520" t="str">
            <v>ГКО-36</v>
          </cell>
        </row>
        <row r="521">
          <cell r="A521" t="str">
            <v>KZ9CK2002A17</v>
          </cell>
          <cell r="B521" t="str">
            <v>465/n</v>
          </cell>
          <cell r="C521">
            <v>36857</v>
          </cell>
          <cell r="D521">
            <v>36942</v>
          </cell>
          <cell r="E521">
            <v>84</v>
          </cell>
          <cell r="F521">
            <v>98.22</v>
          </cell>
          <cell r="G521">
            <v>98.22</v>
          </cell>
          <cell r="H521">
            <v>7.8531188488427404</v>
          </cell>
          <cell r="I521">
            <v>700000000</v>
          </cell>
          <cell r="J521">
            <v>8512799</v>
          </cell>
          <cell r="K521">
            <v>833659720.34000003</v>
          </cell>
          <cell r="L521">
            <v>5290613</v>
          </cell>
          <cell r="M521">
            <v>519644008.86000001</v>
          </cell>
          <cell r="N521">
            <v>119.094245762857</v>
          </cell>
          <cell r="O521">
            <v>8</v>
          </cell>
          <cell r="P521">
            <v>100</v>
          </cell>
          <cell r="S521">
            <v>60</v>
          </cell>
          <cell r="T521" t="str">
            <v>Ноты-84</v>
          </cell>
        </row>
        <row r="522">
          <cell r="A522" t="str">
            <v>KZ43L0103A11</v>
          </cell>
          <cell r="B522" t="str">
            <v>275/3</v>
          </cell>
          <cell r="C522">
            <v>36858</v>
          </cell>
          <cell r="D522">
            <v>36951</v>
          </cell>
          <cell r="E522">
            <v>93</v>
          </cell>
          <cell r="F522">
            <v>98.21</v>
          </cell>
          <cell r="G522">
            <v>98.21</v>
          </cell>
          <cell r="H522">
            <v>7.2904999490887104</v>
          </cell>
          <cell r="I522">
            <v>100000000</v>
          </cell>
          <cell r="J522">
            <v>6707069</v>
          </cell>
          <cell r="K522">
            <v>654722873.69000006</v>
          </cell>
          <cell r="L522">
            <v>1018226</v>
          </cell>
          <cell r="M522">
            <v>99999975.459999993</v>
          </cell>
          <cell r="N522">
            <v>654.72287369000003</v>
          </cell>
          <cell r="O522">
            <v>11</v>
          </cell>
          <cell r="P522">
            <v>100</v>
          </cell>
          <cell r="S522">
            <v>50</v>
          </cell>
          <cell r="T522" t="str">
            <v>ГКО-3</v>
          </cell>
        </row>
        <row r="523">
          <cell r="A523" t="str">
            <v>KZ99K0102A16</v>
          </cell>
          <cell r="B523" t="str">
            <v>466/n</v>
          </cell>
          <cell r="C523">
            <v>36859</v>
          </cell>
          <cell r="D523">
            <v>36923</v>
          </cell>
          <cell r="E523">
            <v>63</v>
          </cell>
          <cell r="F523">
            <v>98.69</v>
          </cell>
          <cell r="G523">
            <v>98.69</v>
          </cell>
          <cell r="H523">
            <v>7.6693574717690796</v>
          </cell>
          <cell r="I523">
            <v>700000000</v>
          </cell>
          <cell r="J523">
            <v>16315286</v>
          </cell>
          <cell r="K523">
            <v>1609933255.8299999</v>
          </cell>
          <cell r="L523">
            <v>14093739</v>
          </cell>
          <cell r="M523">
            <v>1390911101.9100001</v>
          </cell>
          <cell r="N523">
            <v>229.990465118571</v>
          </cell>
          <cell r="O523">
            <v>8</v>
          </cell>
          <cell r="P523">
            <v>100</v>
          </cell>
          <cell r="S523">
            <v>60</v>
          </cell>
          <cell r="T523" t="str">
            <v>Ноты-63</v>
          </cell>
        </row>
        <row r="524">
          <cell r="A524" t="str">
            <v>KZ3CL2811A39</v>
          </cell>
          <cell r="B524" t="str">
            <v>1/36i</v>
          </cell>
          <cell r="C524">
            <v>36860</v>
          </cell>
          <cell r="D524">
            <v>37953</v>
          </cell>
          <cell r="E524">
            <v>1092</v>
          </cell>
          <cell r="I524">
            <v>250000000</v>
          </cell>
          <cell r="P524">
            <v>1000</v>
          </cell>
          <cell r="S524">
            <v>50</v>
          </cell>
          <cell r="T524" t="str">
            <v>ГИКО-36</v>
          </cell>
        </row>
        <row r="525">
          <cell r="A525" t="str">
            <v>KZ9BK1602A14</v>
          </cell>
          <cell r="B525" t="str">
            <v>467/n</v>
          </cell>
          <cell r="C525">
            <v>36860</v>
          </cell>
          <cell r="D525">
            <v>36938</v>
          </cell>
          <cell r="E525">
            <v>77</v>
          </cell>
          <cell r="F525">
            <v>98.4</v>
          </cell>
          <cell r="G525">
            <v>98.4</v>
          </cell>
          <cell r="H525">
            <v>7.6866223207686399</v>
          </cell>
          <cell r="I525">
            <v>700000000</v>
          </cell>
          <cell r="J525">
            <v>24472330</v>
          </cell>
          <cell r="K525">
            <v>2407918249.29</v>
          </cell>
          <cell r="L525">
            <v>21910160</v>
          </cell>
          <cell r="M525">
            <v>2155959744</v>
          </cell>
          <cell r="N525">
            <v>343.98832132714301</v>
          </cell>
          <cell r="O525">
            <v>9</v>
          </cell>
          <cell r="P525">
            <v>100</v>
          </cell>
          <cell r="S525">
            <v>60</v>
          </cell>
          <cell r="T525" t="str">
            <v>Ноты-77</v>
          </cell>
        </row>
        <row r="526">
          <cell r="A526" t="str">
            <v>KZ53L0412A30</v>
          </cell>
          <cell r="B526" t="str">
            <v>15/36</v>
          </cell>
          <cell r="C526">
            <v>36864</v>
          </cell>
          <cell r="D526">
            <v>37959</v>
          </cell>
          <cell r="E526">
            <v>1095</v>
          </cell>
          <cell r="H526">
            <v>17.149999999999999</v>
          </cell>
          <cell r="I526">
            <v>500000000</v>
          </cell>
          <cell r="J526">
            <v>844848</v>
          </cell>
          <cell r="K526">
            <v>844848000</v>
          </cell>
          <cell r="L526">
            <v>301098</v>
          </cell>
          <cell r="M526">
            <v>301098000</v>
          </cell>
          <cell r="N526">
            <v>168.96960000000001</v>
          </cell>
          <cell r="O526">
            <v>11</v>
          </cell>
          <cell r="P526">
            <v>1000</v>
          </cell>
          <cell r="S526">
            <v>50</v>
          </cell>
          <cell r="T526" t="str">
            <v>ГКО-36</v>
          </cell>
        </row>
        <row r="527">
          <cell r="A527" t="str">
            <v>KZ9BK2002A18</v>
          </cell>
          <cell r="B527" t="str">
            <v>468/n</v>
          </cell>
          <cell r="C527">
            <v>36864</v>
          </cell>
          <cell r="D527">
            <v>36942</v>
          </cell>
          <cell r="E527">
            <v>77</v>
          </cell>
          <cell r="F527">
            <v>98.4</v>
          </cell>
          <cell r="G527">
            <v>98.4</v>
          </cell>
          <cell r="H527">
            <v>7.6866223207686399</v>
          </cell>
          <cell r="I527">
            <v>800000000</v>
          </cell>
          <cell r="J527">
            <v>13089422</v>
          </cell>
          <cell r="K527">
            <v>1287839898.9000001</v>
          </cell>
          <cell r="L527">
            <v>10765852</v>
          </cell>
          <cell r="M527">
            <v>1059359836.8</v>
          </cell>
          <cell r="N527">
            <v>160.9799873625</v>
          </cell>
          <cell r="O527">
            <v>6</v>
          </cell>
          <cell r="P527">
            <v>100</v>
          </cell>
          <cell r="S527">
            <v>60</v>
          </cell>
          <cell r="T527" t="str">
            <v>Ноты-77</v>
          </cell>
        </row>
        <row r="528">
          <cell r="A528" t="str">
            <v>KZ4CL0612A17</v>
          </cell>
          <cell r="B528" t="str">
            <v>69/12</v>
          </cell>
          <cell r="C528">
            <v>36865</v>
          </cell>
          <cell r="D528">
            <v>37231</v>
          </cell>
          <cell r="E528">
            <v>366</v>
          </cell>
          <cell r="F528">
            <v>91.2</v>
          </cell>
          <cell r="G528">
            <v>91.2</v>
          </cell>
          <cell r="H528">
            <v>9.6491228070175392</v>
          </cell>
          <cell r="I528">
            <v>300000000</v>
          </cell>
          <cell r="J528">
            <v>11470000</v>
          </cell>
          <cell r="K528">
            <v>1028463000</v>
          </cell>
          <cell r="L528">
            <v>2194737</v>
          </cell>
          <cell r="M528">
            <v>200160014</v>
          </cell>
          <cell r="N528">
            <v>342.82100000000003</v>
          </cell>
          <cell r="O528">
            <v>13</v>
          </cell>
          <cell r="P528">
            <v>100</v>
          </cell>
          <cell r="S528">
            <v>50</v>
          </cell>
          <cell r="T528" t="str">
            <v>ГКО-12</v>
          </cell>
        </row>
        <row r="529">
          <cell r="A529" t="str">
            <v>KZ96K1801A11</v>
          </cell>
          <cell r="B529" t="str">
            <v>469/n</v>
          </cell>
          <cell r="C529">
            <v>36866</v>
          </cell>
          <cell r="D529">
            <v>36909</v>
          </cell>
          <cell r="E529">
            <v>42</v>
          </cell>
          <cell r="F529">
            <v>99.15</v>
          </cell>
          <cell r="G529">
            <v>99.15</v>
          </cell>
          <cell r="H529">
            <v>7.4298201378382398</v>
          </cell>
          <cell r="I529">
            <v>800000000</v>
          </cell>
          <cell r="J529">
            <v>37497245</v>
          </cell>
          <cell r="K529">
            <v>3717646851.3000002</v>
          </cell>
          <cell r="L529">
            <v>33749969</v>
          </cell>
          <cell r="M529">
            <v>3346309426.3499999</v>
          </cell>
          <cell r="N529">
            <v>464.7058564125</v>
          </cell>
          <cell r="O529">
            <v>9</v>
          </cell>
          <cell r="P529">
            <v>100</v>
          </cell>
          <cell r="S529">
            <v>60</v>
          </cell>
          <cell r="T529" t="str">
            <v>Ноты-42</v>
          </cell>
        </row>
        <row r="530">
          <cell r="A530" t="str">
            <v>KZ46L0806A18</v>
          </cell>
          <cell r="B530" t="str">
            <v>161/6</v>
          </cell>
          <cell r="C530">
            <v>36867</v>
          </cell>
          <cell r="D530">
            <v>37050</v>
          </cell>
          <cell r="E530">
            <v>183</v>
          </cell>
          <cell r="F530">
            <v>96.22</v>
          </cell>
          <cell r="G530">
            <v>96.22</v>
          </cell>
          <cell r="H530">
            <v>7.8569943878611497</v>
          </cell>
          <cell r="I530">
            <v>150000000</v>
          </cell>
          <cell r="J530">
            <v>4460000</v>
          </cell>
          <cell r="K530">
            <v>427209700</v>
          </cell>
          <cell r="L530">
            <v>1039464</v>
          </cell>
          <cell r="M530">
            <v>100017226.08</v>
          </cell>
          <cell r="N530">
            <v>284.80646666666701</v>
          </cell>
          <cell r="O530">
            <v>8</v>
          </cell>
          <cell r="P530">
            <v>100</v>
          </cell>
          <cell r="S530">
            <v>50</v>
          </cell>
          <cell r="T530" t="str">
            <v>ГКО-6</v>
          </cell>
        </row>
        <row r="531">
          <cell r="A531" t="str">
            <v>KZ9CK0203A18</v>
          </cell>
          <cell r="B531" t="str">
            <v>470/n</v>
          </cell>
          <cell r="C531">
            <v>36868</v>
          </cell>
          <cell r="D531">
            <v>36952</v>
          </cell>
          <cell r="E531">
            <v>84</v>
          </cell>
          <cell r="F531">
            <v>98.22</v>
          </cell>
          <cell r="G531">
            <v>98.22</v>
          </cell>
          <cell r="H531">
            <v>7.8531188488427404</v>
          </cell>
          <cell r="I531">
            <v>800000000</v>
          </cell>
          <cell r="J531">
            <v>68585708</v>
          </cell>
          <cell r="K531">
            <v>6735760460</v>
          </cell>
          <cell r="L531">
            <v>62137220</v>
          </cell>
          <cell r="M531">
            <v>6103117748.3999996</v>
          </cell>
          <cell r="N531">
            <v>841.97005750000005</v>
          </cell>
          <cell r="O531">
            <v>12</v>
          </cell>
          <cell r="P531">
            <v>100</v>
          </cell>
          <cell r="S531">
            <v>60</v>
          </cell>
          <cell r="T531" t="str">
            <v>Ноты-84</v>
          </cell>
        </row>
        <row r="532">
          <cell r="A532" t="str">
            <v>KZ53L1112A31</v>
          </cell>
          <cell r="B532" t="str">
            <v>16/36</v>
          </cell>
          <cell r="C532">
            <v>36871</v>
          </cell>
          <cell r="D532">
            <v>37966</v>
          </cell>
          <cell r="E532">
            <v>1095</v>
          </cell>
          <cell r="I532">
            <v>500000000</v>
          </cell>
          <cell r="P532">
            <v>1000</v>
          </cell>
          <cell r="S532">
            <v>50</v>
          </cell>
          <cell r="T532" t="str">
            <v>ГКО-36</v>
          </cell>
        </row>
        <row r="533">
          <cell r="A533" t="str">
            <v>KZ9AK2002A19</v>
          </cell>
          <cell r="B533" t="str">
            <v>471/n</v>
          </cell>
          <cell r="C533">
            <v>36871</v>
          </cell>
          <cell r="D533">
            <v>36942</v>
          </cell>
          <cell r="E533">
            <v>70</v>
          </cell>
          <cell r="F533">
            <v>98.54</v>
          </cell>
          <cell r="G533">
            <v>98.54</v>
          </cell>
          <cell r="H533">
            <v>7.70448548812662</v>
          </cell>
          <cell r="I533">
            <v>900000000</v>
          </cell>
          <cell r="J533">
            <v>16753481</v>
          </cell>
          <cell r="K533">
            <v>1650631898.04</v>
          </cell>
          <cell r="L533">
            <v>15883326</v>
          </cell>
          <cell r="M533">
            <v>1565142944.04</v>
          </cell>
          <cell r="N533">
            <v>183.40354422666701</v>
          </cell>
          <cell r="O533">
            <v>11</v>
          </cell>
          <cell r="P533">
            <v>100</v>
          </cell>
          <cell r="S533">
            <v>60</v>
          </cell>
          <cell r="T533" t="str">
            <v>Ноты-70</v>
          </cell>
        </row>
        <row r="534">
          <cell r="A534" t="str">
            <v>KZ52L1212A23</v>
          </cell>
          <cell r="B534" t="str">
            <v>24/24</v>
          </cell>
          <cell r="C534">
            <v>36872</v>
          </cell>
          <cell r="D534">
            <v>37602</v>
          </cell>
          <cell r="E534">
            <v>730</v>
          </cell>
          <cell r="H534">
            <v>15.38</v>
          </cell>
          <cell r="I534">
            <v>450000000</v>
          </cell>
          <cell r="J534">
            <v>978800</v>
          </cell>
          <cell r="K534">
            <v>978800000</v>
          </cell>
          <cell r="L534">
            <v>135000</v>
          </cell>
          <cell r="M534">
            <v>135000000</v>
          </cell>
          <cell r="N534">
            <v>217.51111111111101</v>
          </cell>
          <cell r="O534">
            <v>15</v>
          </cell>
          <cell r="P534">
            <v>1000</v>
          </cell>
          <cell r="S534">
            <v>50</v>
          </cell>
          <cell r="T534" t="str">
            <v>ГКО-24</v>
          </cell>
        </row>
        <row r="535">
          <cell r="A535" t="str">
            <v>KZ99K1502A10</v>
          </cell>
          <cell r="B535" t="str">
            <v>472/n</v>
          </cell>
          <cell r="C535">
            <v>36873</v>
          </cell>
          <cell r="D535">
            <v>36937</v>
          </cell>
          <cell r="E535">
            <v>63</v>
          </cell>
          <cell r="F535">
            <v>98.69</v>
          </cell>
          <cell r="G535">
            <v>98.69</v>
          </cell>
          <cell r="H535">
            <v>7.6693574717690796</v>
          </cell>
          <cell r="I535">
            <v>2000000000</v>
          </cell>
          <cell r="J535">
            <v>25726958</v>
          </cell>
          <cell r="K535">
            <v>2538910488.2399998</v>
          </cell>
          <cell r="L535">
            <v>23315416</v>
          </cell>
          <cell r="M535">
            <v>2300998405.04</v>
          </cell>
          <cell r="N535">
            <v>126.945524412</v>
          </cell>
          <cell r="O535">
            <v>9</v>
          </cell>
          <cell r="P535">
            <v>100</v>
          </cell>
          <cell r="S535">
            <v>60</v>
          </cell>
          <cell r="T535" t="str">
            <v>Ноты-63</v>
          </cell>
        </row>
        <row r="536">
          <cell r="A536" t="str">
            <v>KZ43L1603A14</v>
          </cell>
          <cell r="B536" t="str">
            <v>276/3</v>
          </cell>
          <cell r="C536">
            <v>36874</v>
          </cell>
          <cell r="D536">
            <v>36966</v>
          </cell>
          <cell r="E536">
            <v>92</v>
          </cell>
          <cell r="F536">
            <v>98.21</v>
          </cell>
          <cell r="G536">
            <v>98.21</v>
          </cell>
          <cell r="H536">
            <v>7.2904999490887104</v>
          </cell>
          <cell r="I536">
            <v>100000000</v>
          </cell>
          <cell r="J536">
            <v>6062235</v>
          </cell>
          <cell r="K536">
            <v>593812368.35000002</v>
          </cell>
          <cell r="L536">
            <v>1018226</v>
          </cell>
          <cell r="M536">
            <v>99999975.459999993</v>
          </cell>
          <cell r="N536">
            <v>593.81236835000004</v>
          </cell>
          <cell r="O536">
            <v>11</v>
          </cell>
          <cell r="P536">
            <v>100</v>
          </cell>
          <cell r="S536">
            <v>50</v>
          </cell>
          <cell r="T536" t="str">
            <v>ГКО-3</v>
          </cell>
        </row>
        <row r="537">
          <cell r="A537" t="str">
            <v>KZ9CK0903A11</v>
          </cell>
          <cell r="B537" t="str">
            <v>473/n</v>
          </cell>
          <cell r="C537">
            <v>36875</v>
          </cell>
          <cell r="D537">
            <v>36959</v>
          </cell>
          <cell r="E537">
            <v>84</v>
          </cell>
          <cell r="F537">
            <v>98.22</v>
          </cell>
          <cell r="G537">
            <v>98.22</v>
          </cell>
          <cell r="H537">
            <v>7.8531188488427404</v>
          </cell>
          <cell r="I537">
            <v>2000000000</v>
          </cell>
          <cell r="J537">
            <v>56281524</v>
          </cell>
          <cell r="K537">
            <v>5527807187.2799997</v>
          </cell>
          <cell r="L537">
            <v>49897524</v>
          </cell>
          <cell r="M537">
            <v>4900934807.2799997</v>
          </cell>
          <cell r="N537">
            <v>276.39035936400001</v>
          </cell>
          <cell r="O537">
            <v>13</v>
          </cell>
          <cell r="P537">
            <v>100</v>
          </cell>
          <cell r="S537">
            <v>60</v>
          </cell>
          <cell r="T537" t="str">
            <v>Ноты-84</v>
          </cell>
        </row>
        <row r="538">
          <cell r="A538" t="str">
            <v>KZ53L1812A34</v>
          </cell>
          <cell r="B538" t="str">
            <v>17/36</v>
          </cell>
          <cell r="C538">
            <v>36878</v>
          </cell>
          <cell r="D538">
            <v>37973</v>
          </cell>
          <cell r="E538">
            <v>1095</v>
          </cell>
          <cell r="I538">
            <v>500000000</v>
          </cell>
          <cell r="P538">
            <v>1000</v>
          </cell>
          <cell r="S538">
            <v>50</v>
          </cell>
          <cell r="T538" t="str">
            <v>ГКО-36</v>
          </cell>
        </row>
        <row r="539">
          <cell r="A539" t="str">
            <v>KZ97K0602A13</v>
          </cell>
          <cell r="B539" t="str">
            <v>474/n</v>
          </cell>
          <cell r="C539">
            <v>36878</v>
          </cell>
          <cell r="D539">
            <v>36928</v>
          </cell>
          <cell r="E539">
            <v>49</v>
          </cell>
          <cell r="F539">
            <v>99.07</v>
          </cell>
          <cell r="G539">
            <v>99.07</v>
          </cell>
          <cell r="H539">
            <v>6.9734242743226798</v>
          </cell>
          <cell r="I539">
            <v>900000000</v>
          </cell>
          <cell r="J539">
            <v>13804860</v>
          </cell>
          <cell r="K539">
            <v>1366150175.48</v>
          </cell>
          <cell r="L539">
            <v>7543165</v>
          </cell>
          <cell r="M539">
            <v>747301356.54999995</v>
          </cell>
          <cell r="N539">
            <v>151.794463942222</v>
          </cell>
          <cell r="O539">
            <v>9</v>
          </cell>
          <cell r="P539">
            <v>100</v>
          </cell>
          <cell r="S539">
            <v>60</v>
          </cell>
          <cell r="T539" t="str">
            <v>Ноты-49</v>
          </cell>
        </row>
        <row r="540">
          <cell r="A540" t="str">
            <v>KZ4CL2012A19</v>
          </cell>
          <cell r="B540" t="str">
            <v>70/12</v>
          </cell>
          <cell r="C540">
            <v>36879</v>
          </cell>
          <cell r="D540">
            <v>37245</v>
          </cell>
          <cell r="E540">
            <v>366</v>
          </cell>
          <cell r="F540">
            <v>91.24</v>
          </cell>
          <cell r="G540">
            <v>91.24</v>
          </cell>
          <cell r="H540">
            <v>9.6010521701008393</v>
          </cell>
          <cell r="I540">
            <v>300000000</v>
          </cell>
          <cell r="J540">
            <v>8309206</v>
          </cell>
          <cell r="K540">
            <v>745567205.44000006</v>
          </cell>
          <cell r="L540">
            <v>1728222</v>
          </cell>
          <cell r="M540">
            <v>157682975.28</v>
          </cell>
          <cell r="N540">
            <v>248.522401813333</v>
          </cell>
          <cell r="O540">
            <v>10</v>
          </cell>
          <cell r="P540">
            <v>100</v>
          </cell>
          <cell r="S540">
            <v>50</v>
          </cell>
          <cell r="T540" t="str">
            <v>ГКО-12</v>
          </cell>
        </row>
        <row r="541">
          <cell r="A541" t="str">
            <v>KZ99K2202A11</v>
          </cell>
          <cell r="B541" t="str">
            <v>475/n</v>
          </cell>
          <cell r="C541">
            <v>36880</v>
          </cell>
          <cell r="D541">
            <v>36944</v>
          </cell>
          <cell r="E541">
            <v>63</v>
          </cell>
          <cell r="F541">
            <v>98.7</v>
          </cell>
          <cell r="G541">
            <v>98.7</v>
          </cell>
          <cell r="H541">
            <v>7.6100416525948296</v>
          </cell>
          <cell r="I541">
            <v>900000000</v>
          </cell>
          <cell r="J541">
            <v>13758370</v>
          </cell>
          <cell r="K541">
            <v>1357791778.3800001</v>
          </cell>
          <cell r="L541">
            <v>12638228</v>
          </cell>
          <cell r="M541">
            <v>1247393103.6700001</v>
          </cell>
          <cell r="N541">
            <v>150.865753153333</v>
          </cell>
          <cell r="O541">
            <v>9</v>
          </cell>
          <cell r="P541">
            <v>100</v>
          </cell>
          <cell r="S541">
            <v>60</v>
          </cell>
          <cell r="T541" t="str">
            <v>Ноты-63</v>
          </cell>
        </row>
        <row r="542">
          <cell r="A542" t="str">
            <v>KZ46L2206A10</v>
          </cell>
          <cell r="B542" t="str">
            <v>162/6</v>
          </cell>
          <cell r="C542">
            <v>36881</v>
          </cell>
          <cell r="D542">
            <v>37064</v>
          </cell>
          <cell r="E542">
            <v>183</v>
          </cell>
          <cell r="F542">
            <v>96.24</v>
          </cell>
          <cell r="G542">
            <v>96.24</v>
          </cell>
          <cell r="H542">
            <v>7.8137988362427402</v>
          </cell>
          <cell r="I542">
            <v>150000000</v>
          </cell>
          <cell r="J542">
            <v>4988570</v>
          </cell>
          <cell r="K542">
            <v>478010077.39999998</v>
          </cell>
          <cell r="L542">
            <v>1268953</v>
          </cell>
          <cell r="M542">
            <v>122124036.72</v>
          </cell>
          <cell r="N542">
            <v>318.67338493333301</v>
          </cell>
          <cell r="O542">
            <v>7</v>
          </cell>
          <cell r="P542">
            <v>100</v>
          </cell>
          <cell r="S542">
            <v>50</v>
          </cell>
          <cell r="T542" t="str">
            <v>ГКО-6</v>
          </cell>
        </row>
        <row r="543">
          <cell r="A543" t="str">
            <v>KZ9CK1603A12</v>
          </cell>
          <cell r="B543" t="str">
            <v>476/n</v>
          </cell>
          <cell r="C543">
            <v>36882</v>
          </cell>
          <cell r="D543">
            <v>36966</v>
          </cell>
          <cell r="E543">
            <v>84</v>
          </cell>
          <cell r="F543">
            <v>98.22</v>
          </cell>
          <cell r="G543">
            <v>98.22</v>
          </cell>
          <cell r="H543">
            <v>7.8531188488427404</v>
          </cell>
          <cell r="I543">
            <v>900000000</v>
          </cell>
          <cell r="J543">
            <v>10530311</v>
          </cell>
          <cell r="K543">
            <v>1034164397.6799999</v>
          </cell>
          <cell r="L543">
            <v>6346805</v>
          </cell>
          <cell r="M543">
            <v>623383187.10000002</v>
          </cell>
          <cell r="N543">
            <v>114.907155297778</v>
          </cell>
          <cell r="O543">
            <v>8</v>
          </cell>
          <cell r="P543">
            <v>100</v>
          </cell>
          <cell r="S543">
            <v>60</v>
          </cell>
          <cell r="T543" t="str">
            <v>Ноты-84</v>
          </cell>
        </row>
        <row r="544">
          <cell r="A544" t="str">
            <v>KZ53L2512A35</v>
          </cell>
          <cell r="B544" t="str">
            <v>18/36</v>
          </cell>
          <cell r="C544">
            <v>36885</v>
          </cell>
          <cell r="D544">
            <v>37980</v>
          </cell>
          <cell r="E544">
            <v>1095</v>
          </cell>
          <cell r="H544">
            <v>17.100000000000001</v>
          </cell>
          <cell r="I544">
            <v>500000000</v>
          </cell>
          <cell r="J544">
            <v>831035</v>
          </cell>
          <cell r="K544">
            <v>831035000</v>
          </cell>
          <cell r="L544">
            <v>604035</v>
          </cell>
          <cell r="M544">
            <v>604035000</v>
          </cell>
          <cell r="N544">
            <v>166.20699999999999</v>
          </cell>
          <cell r="O544">
            <v>9</v>
          </cell>
          <cell r="P544">
            <v>1000</v>
          </cell>
          <cell r="S544">
            <v>50</v>
          </cell>
          <cell r="T544" t="str">
            <v>ГКО-36</v>
          </cell>
        </row>
        <row r="545">
          <cell r="A545" t="str">
            <v>KZ8EK0901A12</v>
          </cell>
          <cell r="B545" t="str">
            <v>477/n</v>
          </cell>
          <cell r="C545">
            <v>36885</v>
          </cell>
          <cell r="D545">
            <v>36900</v>
          </cell>
          <cell r="E545">
            <v>14</v>
          </cell>
          <cell r="F545">
            <v>99.74</v>
          </cell>
          <cell r="G545">
            <v>99.74</v>
          </cell>
          <cell r="H545">
            <v>6.7776218167236104</v>
          </cell>
          <cell r="I545">
            <v>900000000</v>
          </cell>
          <cell r="J545">
            <v>7817099</v>
          </cell>
          <cell r="K545">
            <v>779666464.25999999</v>
          </cell>
          <cell r="L545">
            <v>7717099</v>
          </cell>
          <cell r="M545">
            <v>769706464.25999999</v>
          </cell>
          <cell r="N545">
            <v>86.629607140000005</v>
          </cell>
          <cell r="O545">
            <v>7</v>
          </cell>
          <cell r="P545">
            <v>100</v>
          </cell>
          <cell r="S545">
            <v>60</v>
          </cell>
          <cell r="T545" t="str">
            <v>Ноты-14</v>
          </cell>
        </row>
        <row r="546">
          <cell r="A546" t="str">
            <v>KZ52L2612A27</v>
          </cell>
          <cell r="B546" t="str">
            <v>25/24</v>
          </cell>
          <cell r="C546">
            <v>36886</v>
          </cell>
          <cell r="D546">
            <v>37616</v>
          </cell>
          <cell r="E546">
            <v>730</v>
          </cell>
          <cell r="H546">
            <v>15.38</v>
          </cell>
          <cell r="I546">
            <v>500000000</v>
          </cell>
          <cell r="J546">
            <v>341000</v>
          </cell>
          <cell r="K546">
            <v>341000000</v>
          </cell>
          <cell r="L546">
            <v>200000</v>
          </cell>
          <cell r="M546">
            <v>200000000</v>
          </cell>
          <cell r="N546">
            <v>68.2</v>
          </cell>
          <cell r="O546">
            <v>8</v>
          </cell>
          <cell r="P546">
            <v>1000</v>
          </cell>
          <cell r="S546">
            <v>50</v>
          </cell>
          <cell r="T546" t="str">
            <v>ГКО-24</v>
          </cell>
        </row>
        <row r="547">
          <cell r="A547" t="str">
            <v>KZ95K3101A15</v>
          </cell>
          <cell r="B547" t="str">
            <v>478/n</v>
          </cell>
          <cell r="C547">
            <v>36886</v>
          </cell>
          <cell r="D547">
            <v>36922</v>
          </cell>
          <cell r="E547">
            <v>35</v>
          </cell>
          <cell r="F547">
            <v>99.3</v>
          </cell>
          <cell r="G547">
            <v>99.3</v>
          </cell>
          <cell r="H547">
            <v>7.33131923464253</v>
          </cell>
          <cell r="I547">
            <v>900000000</v>
          </cell>
          <cell r="J547">
            <v>1864000</v>
          </cell>
          <cell r="K547">
            <v>184985960</v>
          </cell>
          <cell r="L547">
            <v>1154000</v>
          </cell>
          <cell r="M547">
            <v>114592200</v>
          </cell>
          <cell r="N547">
            <v>20.553995555555598</v>
          </cell>
          <cell r="O547">
            <v>6</v>
          </cell>
          <cell r="P547">
            <v>100</v>
          </cell>
          <cell r="S547">
            <v>60</v>
          </cell>
          <cell r="T547" t="str">
            <v>Ноты-35</v>
          </cell>
        </row>
        <row r="548">
          <cell r="A548" t="str">
            <v>KZ87K0401A18</v>
          </cell>
          <cell r="B548" t="str">
            <v>479/n</v>
          </cell>
          <cell r="C548">
            <v>36887</v>
          </cell>
          <cell r="D548">
            <v>36895</v>
          </cell>
          <cell r="E548">
            <v>7</v>
          </cell>
          <cell r="F548">
            <v>99.87</v>
          </cell>
          <cell r="G548">
            <v>99.87</v>
          </cell>
          <cell r="H548">
            <v>6.7687994392708104</v>
          </cell>
          <cell r="I548">
            <v>900000000</v>
          </cell>
          <cell r="J548">
            <v>6655671</v>
          </cell>
          <cell r="K548">
            <v>664679459.89999998</v>
          </cell>
          <cell r="L548">
            <v>5735640</v>
          </cell>
          <cell r="M548">
            <v>572825369.20000005</v>
          </cell>
          <cell r="N548">
            <v>73.853273322222194</v>
          </cell>
          <cell r="O548">
            <v>9</v>
          </cell>
          <cell r="P548">
            <v>100</v>
          </cell>
          <cell r="S548">
            <v>60</v>
          </cell>
          <cell r="T548" t="str">
            <v>Ноты-07</v>
          </cell>
        </row>
        <row r="549">
          <cell r="A549" t="str">
            <v>KZ43L3003A16</v>
          </cell>
          <cell r="B549" t="str">
            <v>277/3</v>
          </cell>
          <cell r="C549">
            <v>36888</v>
          </cell>
          <cell r="D549">
            <v>36980</v>
          </cell>
          <cell r="E549">
            <v>92</v>
          </cell>
          <cell r="F549">
            <v>98.38</v>
          </cell>
          <cell r="G549">
            <v>98.38</v>
          </cell>
          <cell r="H549">
            <v>6.5867046147591202</v>
          </cell>
          <cell r="I549">
            <v>100000000</v>
          </cell>
          <cell r="J549">
            <v>5060738</v>
          </cell>
          <cell r="K549">
            <v>496824188.99000001</v>
          </cell>
          <cell r="L549">
            <v>811233</v>
          </cell>
          <cell r="M549">
            <v>79809102.540000007</v>
          </cell>
          <cell r="N549">
            <v>496.82418898999998</v>
          </cell>
          <cell r="O549">
            <v>7</v>
          </cell>
          <cell r="P549">
            <v>100</v>
          </cell>
          <cell r="S549">
            <v>50</v>
          </cell>
          <cell r="T549" t="str">
            <v>ГКО-3</v>
          </cell>
        </row>
        <row r="550">
          <cell r="A550" t="str">
            <v>KZ9BK1603A13</v>
          </cell>
          <cell r="B550" t="str">
            <v>480/n</v>
          </cell>
          <cell r="C550">
            <v>36888</v>
          </cell>
          <cell r="D550">
            <v>36966</v>
          </cell>
          <cell r="E550">
            <v>77</v>
          </cell>
          <cell r="F550">
            <v>98.4</v>
          </cell>
          <cell r="G550">
            <v>98.4</v>
          </cell>
          <cell r="H550">
            <v>7.6866223207686399</v>
          </cell>
          <cell r="I550">
            <v>900000000</v>
          </cell>
          <cell r="J550">
            <v>1206334</v>
          </cell>
          <cell r="K550">
            <v>118631141.2</v>
          </cell>
          <cell r="L550">
            <v>1096334</v>
          </cell>
          <cell r="M550">
            <v>107879265.59999999</v>
          </cell>
          <cell r="N550">
            <v>13.181237911111101</v>
          </cell>
          <cell r="O550">
            <v>7</v>
          </cell>
          <cell r="P550">
            <v>100</v>
          </cell>
          <cell r="S550">
            <v>60</v>
          </cell>
          <cell r="T550" t="str">
            <v>Ноты-77</v>
          </cell>
        </row>
        <row r="551">
          <cell r="A551" t="str">
            <v>KZ87K0501A17</v>
          </cell>
          <cell r="B551" t="str">
            <v>481/n</v>
          </cell>
          <cell r="C551">
            <v>36889</v>
          </cell>
          <cell r="D551">
            <v>36896</v>
          </cell>
          <cell r="E551">
            <v>7</v>
          </cell>
          <cell r="F551">
            <v>99.87</v>
          </cell>
          <cell r="G551">
            <v>99.87</v>
          </cell>
          <cell r="H551">
            <v>6.7687994392708104</v>
          </cell>
          <cell r="I551">
            <v>900000000</v>
          </cell>
          <cell r="J551">
            <v>34755836</v>
          </cell>
          <cell r="K551">
            <v>3471059341.3200002</v>
          </cell>
          <cell r="L551">
            <v>34655836</v>
          </cell>
          <cell r="M551">
            <v>3461078341.3200002</v>
          </cell>
          <cell r="N551">
            <v>385.67326014666702</v>
          </cell>
          <cell r="O551">
            <v>11</v>
          </cell>
          <cell r="P551">
            <v>100</v>
          </cell>
          <cell r="S551">
            <v>60</v>
          </cell>
          <cell r="T551" t="str">
            <v>Ноты-07</v>
          </cell>
        </row>
        <row r="552">
          <cell r="A552" t="str">
            <v>KZ95K0802A13</v>
          </cell>
          <cell r="B552" t="str">
            <v>482/n</v>
          </cell>
          <cell r="C552">
            <v>36894</v>
          </cell>
          <cell r="D552">
            <v>36930</v>
          </cell>
          <cell r="E552">
            <v>35</v>
          </cell>
          <cell r="F552">
            <v>99.3</v>
          </cell>
          <cell r="G552">
            <v>99.3</v>
          </cell>
          <cell r="H552">
            <v>7.33131923464253</v>
          </cell>
          <cell r="I552">
            <v>1000000000</v>
          </cell>
          <cell r="J552">
            <v>1107050</v>
          </cell>
          <cell r="K552">
            <v>109905065</v>
          </cell>
          <cell r="L552">
            <v>1007050</v>
          </cell>
          <cell r="M552">
            <v>100000065</v>
          </cell>
          <cell r="N552">
            <v>10.9905065</v>
          </cell>
          <cell r="O552">
            <v>2</v>
          </cell>
          <cell r="P552">
            <v>100</v>
          </cell>
          <cell r="S552">
            <v>60</v>
          </cell>
          <cell r="T552" t="str">
            <v>Ноты-35</v>
          </cell>
        </row>
        <row r="553">
          <cell r="A553" t="str">
            <v>KZ52L0301A35</v>
          </cell>
          <cell r="B553" t="str">
            <v>26/24</v>
          </cell>
          <cell r="C553">
            <v>36895</v>
          </cell>
          <cell r="D553">
            <v>37624</v>
          </cell>
          <cell r="E553">
            <v>729</v>
          </cell>
          <cell r="H553">
            <v>15.38</v>
          </cell>
          <cell r="I553">
            <v>400000000</v>
          </cell>
          <cell r="J553">
            <v>277500</v>
          </cell>
          <cell r="K553">
            <v>277500000</v>
          </cell>
          <cell r="L553">
            <v>161000</v>
          </cell>
          <cell r="M553">
            <v>161000000</v>
          </cell>
          <cell r="N553">
            <v>69.375</v>
          </cell>
          <cell r="O553">
            <v>8</v>
          </cell>
          <cell r="P553">
            <v>1000</v>
          </cell>
          <cell r="S553">
            <v>50</v>
          </cell>
          <cell r="T553" t="str">
            <v>ГКО-24</v>
          </cell>
        </row>
        <row r="554">
          <cell r="A554" t="str">
            <v>KZ9AK1603A14</v>
          </cell>
          <cell r="B554" t="str">
            <v>483/n</v>
          </cell>
          <cell r="C554">
            <v>36896</v>
          </cell>
          <cell r="D554">
            <v>36966</v>
          </cell>
          <cell r="E554">
            <v>70</v>
          </cell>
          <cell r="F554">
            <v>98.54</v>
          </cell>
          <cell r="G554">
            <v>98.54</v>
          </cell>
          <cell r="H554">
            <v>7.70448548812662</v>
          </cell>
          <cell r="I554">
            <v>1000000000</v>
          </cell>
          <cell r="J554">
            <v>19070657</v>
          </cell>
          <cell r="K554">
            <v>1879100236.5999999</v>
          </cell>
          <cell r="L554">
            <v>16460502</v>
          </cell>
          <cell r="M554">
            <v>1622017867.0799999</v>
          </cell>
          <cell r="N554">
            <v>187.91002366000001</v>
          </cell>
          <cell r="O554">
            <v>11</v>
          </cell>
          <cell r="P554">
            <v>100</v>
          </cell>
          <cell r="S554">
            <v>60</v>
          </cell>
          <cell r="T554" t="str">
            <v>Ноты-70</v>
          </cell>
        </row>
        <row r="555">
          <cell r="A555" t="str">
            <v>KZ53L0801A47</v>
          </cell>
          <cell r="B555" t="str">
            <v>19/36</v>
          </cell>
          <cell r="C555">
            <v>36899</v>
          </cell>
          <cell r="D555">
            <v>37994</v>
          </cell>
          <cell r="E555">
            <v>1095</v>
          </cell>
          <cell r="I555">
            <v>500000000</v>
          </cell>
          <cell r="P555">
            <v>1000</v>
          </cell>
          <cell r="S555">
            <v>50</v>
          </cell>
          <cell r="T555" t="str">
            <v>ГКО-36</v>
          </cell>
        </row>
        <row r="556">
          <cell r="A556" t="str">
            <v>KZ9AK2003A18</v>
          </cell>
          <cell r="B556" t="str">
            <v>484/n</v>
          </cell>
          <cell r="C556">
            <v>36899</v>
          </cell>
          <cell r="D556">
            <v>36970</v>
          </cell>
          <cell r="E556">
            <v>70</v>
          </cell>
          <cell r="F556">
            <v>98.53</v>
          </cell>
          <cell r="G556">
            <v>98.53</v>
          </cell>
          <cell r="H556">
            <v>7.75804323556277</v>
          </cell>
          <cell r="I556">
            <v>900000000</v>
          </cell>
          <cell r="J556">
            <v>3210000</v>
          </cell>
          <cell r="K556">
            <v>314484000</v>
          </cell>
          <cell r="L556">
            <v>1200000</v>
          </cell>
          <cell r="M556">
            <v>118236000</v>
          </cell>
          <cell r="N556">
            <v>34.942666666666703</v>
          </cell>
          <cell r="O556">
            <v>4</v>
          </cell>
          <cell r="P556">
            <v>100</v>
          </cell>
          <cell r="S556">
            <v>60</v>
          </cell>
          <cell r="T556" t="str">
            <v>Ноты-70</v>
          </cell>
        </row>
        <row r="557">
          <cell r="A557" t="str">
            <v>KZ52L0901A39</v>
          </cell>
          <cell r="B557" t="str">
            <v>27/24</v>
          </cell>
          <cell r="C557">
            <v>36900</v>
          </cell>
          <cell r="D557">
            <v>37630</v>
          </cell>
          <cell r="E557">
            <v>730</v>
          </cell>
          <cell r="H557">
            <v>15.38</v>
          </cell>
          <cell r="I557">
            <v>400000000</v>
          </cell>
          <cell r="J557">
            <v>298000</v>
          </cell>
          <cell r="K557">
            <v>298000000</v>
          </cell>
          <cell r="L557">
            <v>200000</v>
          </cell>
          <cell r="M557">
            <v>200000000</v>
          </cell>
          <cell r="N557">
            <v>74.5</v>
          </cell>
          <cell r="O557">
            <v>8</v>
          </cell>
          <cell r="P557">
            <v>1000</v>
          </cell>
          <cell r="S557">
            <v>50</v>
          </cell>
          <cell r="T557" t="str">
            <v>ГКО-24</v>
          </cell>
        </row>
        <row r="558">
          <cell r="A558" t="str">
            <v>KZ8SK0802A16</v>
          </cell>
          <cell r="B558" t="str">
            <v>485/n</v>
          </cell>
          <cell r="C558">
            <v>36901</v>
          </cell>
          <cell r="D558">
            <v>36930</v>
          </cell>
          <cell r="E558">
            <v>28</v>
          </cell>
          <cell r="F558">
            <v>99.45</v>
          </cell>
          <cell r="G558">
            <v>99.45</v>
          </cell>
          <cell r="H558">
            <v>7.1895424836600901</v>
          </cell>
          <cell r="I558">
            <v>900000000</v>
          </cell>
          <cell r="J558">
            <v>6887853</v>
          </cell>
          <cell r="K558">
            <v>684634668.83000004</v>
          </cell>
          <cell r="L558">
            <v>3415067</v>
          </cell>
          <cell r="M558">
            <v>339628413.14999998</v>
          </cell>
          <cell r="N558">
            <v>76.070518758888895</v>
          </cell>
          <cell r="O558">
            <v>10</v>
          </cell>
          <cell r="P558">
            <v>100</v>
          </cell>
          <cell r="S558">
            <v>60</v>
          </cell>
          <cell r="T558" t="str">
            <v>Ноты-28</v>
          </cell>
        </row>
        <row r="559">
          <cell r="A559" t="str">
            <v>KZ4CL1101A21</v>
          </cell>
          <cell r="B559" t="str">
            <v>71/12</v>
          </cell>
          <cell r="C559">
            <v>36902</v>
          </cell>
          <cell r="D559">
            <v>37267</v>
          </cell>
          <cell r="E559">
            <v>365</v>
          </cell>
          <cell r="F559">
            <v>91.24</v>
          </cell>
          <cell r="G559">
            <v>91.24</v>
          </cell>
          <cell r="H559">
            <v>9.6010521701008393</v>
          </cell>
          <cell r="I559">
            <v>300000000</v>
          </cell>
          <cell r="J559">
            <v>5035000</v>
          </cell>
          <cell r="K559">
            <v>443383800</v>
          </cell>
          <cell r="L559">
            <v>1800000</v>
          </cell>
          <cell r="M559">
            <v>164232000</v>
          </cell>
          <cell r="N559">
            <v>147.7946</v>
          </cell>
          <cell r="O559">
            <v>9</v>
          </cell>
          <cell r="P559">
            <v>100</v>
          </cell>
          <cell r="S559">
            <v>50</v>
          </cell>
          <cell r="T559" t="str">
            <v>ГКО-12</v>
          </cell>
        </row>
        <row r="560">
          <cell r="A560" t="str">
            <v>KZ9CK0604A13</v>
          </cell>
          <cell r="B560" t="str">
            <v>486/n</v>
          </cell>
          <cell r="C560">
            <v>36903</v>
          </cell>
          <cell r="D560">
            <v>36987</v>
          </cell>
          <cell r="E560">
            <v>84</v>
          </cell>
          <cell r="F560">
            <v>98.22</v>
          </cell>
          <cell r="G560">
            <v>98.22</v>
          </cell>
          <cell r="H560">
            <v>7.8531188488427404</v>
          </cell>
          <cell r="I560">
            <v>900000000</v>
          </cell>
          <cell r="J560">
            <v>2754478</v>
          </cell>
          <cell r="K560">
            <v>270381935.23000002</v>
          </cell>
          <cell r="L560">
            <v>1436148</v>
          </cell>
          <cell r="M560">
            <v>141058456.56</v>
          </cell>
          <cell r="N560">
            <v>30.042437247777801</v>
          </cell>
          <cell r="O560">
            <v>5</v>
          </cell>
          <cell r="P560">
            <v>100</v>
          </cell>
          <cell r="S560">
            <v>60</v>
          </cell>
          <cell r="T560" t="str">
            <v>Ноты-84</v>
          </cell>
        </row>
        <row r="561">
          <cell r="A561" t="str">
            <v>KZ46L1907A14</v>
          </cell>
          <cell r="B561" t="str">
            <v>163/6</v>
          </cell>
          <cell r="C561">
            <v>36906</v>
          </cell>
          <cell r="D561">
            <v>37091</v>
          </cell>
          <cell r="E561">
            <v>185</v>
          </cell>
          <cell r="I561">
            <v>200000000</v>
          </cell>
          <cell r="P561">
            <v>100</v>
          </cell>
          <cell r="S561">
            <v>50</v>
          </cell>
          <cell r="T561" t="str">
            <v>ГКО-6</v>
          </cell>
        </row>
        <row r="562">
          <cell r="A562" t="str">
            <v>KZ98K1303A12</v>
          </cell>
          <cell r="B562" t="str">
            <v>487/n</v>
          </cell>
          <cell r="C562">
            <v>36906</v>
          </cell>
          <cell r="D562">
            <v>36963</v>
          </cell>
          <cell r="E562">
            <v>56</v>
          </cell>
          <cell r="F562">
            <v>98.83</v>
          </cell>
          <cell r="G562">
            <v>98.83</v>
          </cell>
          <cell r="H562">
            <v>7.6950318729130904</v>
          </cell>
          <cell r="I562">
            <v>1000000000</v>
          </cell>
          <cell r="J562">
            <v>1609430</v>
          </cell>
          <cell r="K562">
            <v>156868966.99000001</v>
          </cell>
          <cell r="L562">
            <v>209430</v>
          </cell>
          <cell r="M562">
            <v>20697966.899999999</v>
          </cell>
          <cell r="N562">
            <v>15.686896699</v>
          </cell>
          <cell r="O562">
            <v>6</v>
          </cell>
          <cell r="P562">
            <v>100</v>
          </cell>
          <cell r="S562">
            <v>60</v>
          </cell>
          <cell r="T562" t="str">
            <v>Ноты-56</v>
          </cell>
        </row>
        <row r="563">
          <cell r="A563" t="str">
            <v>KZ52L1601A30</v>
          </cell>
          <cell r="B563" t="str">
            <v>28/24</v>
          </cell>
          <cell r="C563">
            <v>36907</v>
          </cell>
          <cell r="D563">
            <v>37637</v>
          </cell>
          <cell r="E563">
            <v>730</v>
          </cell>
          <cell r="H563">
            <v>15.38</v>
          </cell>
          <cell r="I563">
            <v>400000000</v>
          </cell>
          <cell r="J563">
            <v>153700</v>
          </cell>
          <cell r="K563">
            <v>153700000</v>
          </cell>
          <cell r="L563">
            <v>82700</v>
          </cell>
          <cell r="M563">
            <v>82700000</v>
          </cell>
          <cell r="N563">
            <v>38.424999999999997</v>
          </cell>
          <cell r="O563">
            <v>8</v>
          </cell>
          <cell r="P563">
            <v>1000</v>
          </cell>
          <cell r="S563">
            <v>50</v>
          </cell>
          <cell r="T563" t="str">
            <v>ГКО-24</v>
          </cell>
        </row>
        <row r="564">
          <cell r="A564" t="str">
            <v>KZ9CK1204A15</v>
          </cell>
          <cell r="B564" t="str">
            <v>488/n</v>
          </cell>
          <cell r="C564">
            <v>36908</v>
          </cell>
          <cell r="D564">
            <v>36993</v>
          </cell>
          <cell r="E564">
            <v>84</v>
          </cell>
          <cell r="F564">
            <v>98.22</v>
          </cell>
          <cell r="G564">
            <v>98.22</v>
          </cell>
          <cell r="H564">
            <v>7.8531188488427404</v>
          </cell>
          <cell r="I564">
            <v>1000000000</v>
          </cell>
          <cell r="J564">
            <v>5981580</v>
          </cell>
          <cell r="K564">
            <v>587395662.39999998</v>
          </cell>
          <cell r="L564">
            <v>5421580</v>
          </cell>
          <cell r="M564">
            <v>532507587.60000002</v>
          </cell>
          <cell r="N564">
            <v>58.739566240000002</v>
          </cell>
          <cell r="O564">
            <v>8</v>
          </cell>
          <cell r="P564">
            <v>100</v>
          </cell>
          <cell r="S564">
            <v>60</v>
          </cell>
          <cell r="T564" t="str">
            <v>Ноты-84</v>
          </cell>
        </row>
        <row r="565">
          <cell r="A565" t="str">
            <v>KZ53L1601A47</v>
          </cell>
          <cell r="B565" t="str">
            <v>20/36</v>
          </cell>
          <cell r="C565">
            <v>36909</v>
          </cell>
          <cell r="D565">
            <v>38002</v>
          </cell>
          <cell r="E565">
            <v>1093</v>
          </cell>
          <cell r="H565">
            <v>17.100000000000001</v>
          </cell>
          <cell r="I565">
            <v>500000000</v>
          </cell>
          <cell r="J565">
            <v>372409</v>
          </cell>
          <cell r="K565">
            <v>372409000</v>
          </cell>
          <cell r="L565">
            <v>225409</v>
          </cell>
          <cell r="M565">
            <v>225409000</v>
          </cell>
          <cell r="N565">
            <v>74.481800000000007</v>
          </cell>
          <cell r="O565">
            <v>8</v>
          </cell>
          <cell r="P565">
            <v>1000</v>
          </cell>
          <cell r="S565">
            <v>50</v>
          </cell>
          <cell r="T565" t="str">
            <v>ГКО-36</v>
          </cell>
        </row>
        <row r="566">
          <cell r="A566" t="str">
            <v>KZ8LK0902A12</v>
          </cell>
          <cell r="B566" t="str">
            <v>489/n</v>
          </cell>
          <cell r="C566">
            <v>36910</v>
          </cell>
          <cell r="D566">
            <v>36931</v>
          </cell>
          <cell r="E566">
            <v>21</v>
          </cell>
          <cell r="F566">
            <v>99.59</v>
          </cell>
          <cell r="G566">
            <v>99.59</v>
          </cell>
          <cell r="H566">
            <v>7.13592395488162</v>
          </cell>
          <cell r="I566">
            <v>1000000000</v>
          </cell>
          <cell r="J566">
            <v>2294310</v>
          </cell>
          <cell r="K566">
            <v>228445155.97999999</v>
          </cell>
          <cell r="L566">
            <v>2134310</v>
          </cell>
          <cell r="M566">
            <v>212555932.90000001</v>
          </cell>
          <cell r="N566">
            <v>22.844515598000001</v>
          </cell>
          <cell r="O566">
            <v>8</v>
          </cell>
          <cell r="P566">
            <v>100</v>
          </cell>
          <cell r="S566">
            <v>60</v>
          </cell>
          <cell r="T566" t="str">
            <v>Ноты-70</v>
          </cell>
        </row>
        <row r="567">
          <cell r="A567" t="str">
            <v>KZ43L2604A11</v>
          </cell>
          <cell r="B567" t="str">
            <v>278/3</v>
          </cell>
          <cell r="C567">
            <v>36913</v>
          </cell>
          <cell r="D567">
            <v>37007</v>
          </cell>
          <cell r="E567">
            <v>94</v>
          </cell>
          <cell r="F567">
            <v>98.39</v>
          </cell>
          <cell r="G567">
            <v>98.38</v>
          </cell>
          <cell r="H567">
            <v>6.5453806281126097</v>
          </cell>
          <cell r="I567">
            <v>100000000</v>
          </cell>
          <cell r="J567">
            <v>6242250</v>
          </cell>
          <cell r="K567">
            <v>611924250</v>
          </cell>
          <cell r="L567">
            <v>908182</v>
          </cell>
          <cell r="M567">
            <v>89355026.980000004</v>
          </cell>
          <cell r="N567">
            <v>611.92425000000003</v>
          </cell>
          <cell r="O567">
            <v>8</v>
          </cell>
          <cell r="P567">
            <v>100</v>
          </cell>
          <cell r="S567">
            <v>50</v>
          </cell>
          <cell r="T567" t="str">
            <v>ГКО-3</v>
          </cell>
        </row>
        <row r="568">
          <cell r="A568" t="str">
            <v>KZ52L2301A31</v>
          </cell>
          <cell r="B568" t="str">
            <v>29/24</v>
          </cell>
          <cell r="C568">
            <v>36914</v>
          </cell>
          <cell r="D568">
            <v>37644</v>
          </cell>
          <cell r="E568">
            <v>730</v>
          </cell>
          <cell r="H568">
            <v>15.38</v>
          </cell>
          <cell r="I568">
            <v>400000000</v>
          </cell>
          <cell r="J568">
            <v>221000</v>
          </cell>
          <cell r="K568">
            <v>221000000</v>
          </cell>
          <cell r="L568">
            <v>185000</v>
          </cell>
          <cell r="M568">
            <v>185000000</v>
          </cell>
          <cell r="N568">
            <v>55.25</v>
          </cell>
          <cell r="O568">
            <v>6</v>
          </cell>
          <cell r="P568">
            <v>1000</v>
          </cell>
          <cell r="S568">
            <v>50</v>
          </cell>
          <cell r="T568" t="str">
            <v>ГКО-24</v>
          </cell>
        </row>
        <row r="569">
          <cell r="A569" t="str">
            <v>KZ98K2103A12</v>
          </cell>
          <cell r="B569" t="str">
            <v>490/n</v>
          </cell>
          <cell r="C569">
            <v>36914</v>
          </cell>
          <cell r="D569">
            <v>36971</v>
          </cell>
          <cell r="E569">
            <v>56</v>
          </cell>
          <cell r="F569">
            <v>98.83</v>
          </cell>
          <cell r="G569">
            <v>98.83</v>
          </cell>
          <cell r="H569">
            <v>7.6950318729130904</v>
          </cell>
          <cell r="I569">
            <v>500000000</v>
          </cell>
          <cell r="J569">
            <v>2901744</v>
          </cell>
          <cell r="K569">
            <v>286518207.51999998</v>
          </cell>
          <cell r="L569">
            <v>2581620</v>
          </cell>
          <cell r="M569">
            <v>255141504.59999999</v>
          </cell>
          <cell r="N569">
            <v>57.303641503999998</v>
          </cell>
          <cell r="O569">
            <v>9</v>
          </cell>
          <cell r="P569">
            <v>100</v>
          </cell>
          <cell r="S569">
            <v>60</v>
          </cell>
          <cell r="T569" t="str">
            <v>Ноты-56</v>
          </cell>
        </row>
        <row r="570">
          <cell r="A570" t="str">
            <v>KZ9AK0504A16</v>
          </cell>
          <cell r="B570" t="str">
            <v>491/n</v>
          </cell>
          <cell r="C570">
            <v>36915</v>
          </cell>
          <cell r="D570">
            <v>36986</v>
          </cell>
          <cell r="E570">
            <v>70</v>
          </cell>
          <cell r="I570">
            <v>500000000</v>
          </cell>
          <cell r="P570">
            <v>100</v>
          </cell>
          <cell r="S570">
            <v>60</v>
          </cell>
          <cell r="T570" t="str">
            <v>Ноты-70</v>
          </cell>
        </row>
        <row r="571">
          <cell r="A571" t="str">
            <v>KZ53L2301A48</v>
          </cell>
          <cell r="B571" t="str">
            <v>21/36</v>
          </cell>
          <cell r="C571">
            <v>36916</v>
          </cell>
          <cell r="D571">
            <v>38009</v>
          </cell>
          <cell r="E571">
            <v>1093</v>
          </cell>
          <cell r="H571">
            <v>17.100000000000001</v>
          </cell>
          <cell r="I571">
            <v>500000000</v>
          </cell>
          <cell r="J571">
            <v>251144</v>
          </cell>
          <cell r="K571">
            <v>251144000</v>
          </cell>
          <cell r="L571">
            <v>103144</v>
          </cell>
          <cell r="M571">
            <v>103144000</v>
          </cell>
          <cell r="N571">
            <v>50.2288</v>
          </cell>
          <cell r="O571">
            <v>10</v>
          </cell>
          <cell r="P571">
            <v>1000</v>
          </cell>
          <cell r="S571">
            <v>50</v>
          </cell>
          <cell r="T571" t="str">
            <v>ГКО-36</v>
          </cell>
        </row>
        <row r="572">
          <cell r="A572" t="str">
            <v>KZ8SK2302A17</v>
          </cell>
          <cell r="B572" t="str">
            <v>492/n</v>
          </cell>
          <cell r="C572">
            <v>36917</v>
          </cell>
          <cell r="D572">
            <v>36945</v>
          </cell>
          <cell r="E572">
            <v>28</v>
          </cell>
          <cell r="F572">
            <v>99.45</v>
          </cell>
          <cell r="G572">
            <v>99.45</v>
          </cell>
          <cell r="H572">
            <v>7.1895424836600901</v>
          </cell>
          <cell r="I572">
            <v>500000000</v>
          </cell>
          <cell r="J572">
            <v>5847009</v>
          </cell>
          <cell r="K572">
            <v>581433439.28999996</v>
          </cell>
          <cell r="L572">
            <v>5726946</v>
          </cell>
          <cell r="M572">
            <v>569544779.70000005</v>
          </cell>
          <cell r="N572">
            <v>116.28668785799999</v>
          </cell>
          <cell r="O572">
            <v>12</v>
          </cell>
          <cell r="P572">
            <v>100</v>
          </cell>
          <cell r="S572">
            <v>60</v>
          </cell>
          <cell r="T572" t="str">
            <v>Ноты-28</v>
          </cell>
        </row>
        <row r="573">
          <cell r="A573" t="str">
            <v>KZ52L3001A32</v>
          </cell>
          <cell r="B573" t="str">
            <v>30/24</v>
          </cell>
          <cell r="C573">
            <v>36920</v>
          </cell>
          <cell r="D573">
            <v>37651</v>
          </cell>
          <cell r="E573">
            <v>731</v>
          </cell>
          <cell r="H573">
            <v>15.38</v>
          </cell>
          <cell r="I573">
            <v>300000000</v>
          </cell>
          <cell r="J573">
            <v>532000</v>
          </cell>
          <cell r="K573">
            <v>532000000</v>
          </cell>
          <cell r="L573">
            <v>200000</v>
          </cell>
          <cell r="M573">
            <v>200000000</v>
          </cell>
          <cell r="N573">
            <v>177.333333333333</v>
          </cell>
          <cell r="O573">
            <v>12</v>
          </cell>
          <cell r="P573">
            <v>1000</v>
          </cell>
          <cell r="S573">
            <v>50</v>
          </cell>
          <cell r="T573" t="str">
            <v>ГКО-24</v>
          </cell>
        </row>
        <row r="574">
          <cell r="A574" t="str">
            <v>KZ53L2901A42</v>
          </cell>
          <cell r="B574" t="str">
            <v>22/36</v>
          </cell>
          <cell r="C574">
            <v>36921</v>
          </cell>
          <cell r="D574">
            <v>38015</v>
          </cell>
          <cell r="E574">
            <v>1094</v>
          </cell>
          <cell r="H574">
            <v>16.850000000000001</v>
          </cell>
          <cell r="I574">
            <v>400000000</v>
          </cell>
          <cell r="J574">
            <v>1605140</v>
          </cell>
          <cell r="K574">
            <v>1605140000</v>
          </cell>
          <cell r="L574">
            <v>523140</v>
          </cell>
          <cell r="M574">
            <v>523140000</v>
          </cell>
          <cell r="N574">
            <v>401.28500000000003</v>
          </cell>
          <cell r="O574">
            <v>9</v>
          </cell>
          <cell r="P574">
            <v>1000</v>
          </cell>
          <cell r="S574">
            <v>50</v>
          </cell>
          <cell r="T574" t="str">
            <v>ГКО-36</v>
          </cell>
        </row>
        <row r="575">
          <cell r="A575" t="str">
            <v>KZ98K2903A14</v>
          </cell>
          <cell r="B575" t="str">
            <v>493/n</v>
          </cell>
          <cell r="C575">
            <v>36922</v>
          </cell>
          <cell r="D575">
            <v>36979</v>
          </cell>
          <cell r="E575">
            <v>56</v>
          </cell>
          <cell r="F575">
            <v>98.83</v>
          </cell>
          <cell r="G575">
            <v>98.83</v>
          </cell>
          <cell r="H575">
            <v>7.6950318729130904</v>
          </cell>
          <cell r="I575">
            <v>500000000</v>
          </cell>
          <cell r="J575">
            <v>13663669</v>
          </cell>
          <cell r="K575">
            <v>1350199286.27</v>
          </cell>
          <cell r="L575">
            <v>11942309</v>
          </cell>
          <cell r="M575">
            <v>1180258398.47</v>
          </cell>
          <cell r="N575">
            <v>270.03985725400003</v>
          </cell>
          <cell r="O575">
            <v>11</v>
          </cell>
          <cell r="P575">
            <v>100</v>
          </cell>
          <cell r="S575">
            <v>60</v>
          </cell>
          <cell r="T575" t="str">
            <v>Ноты-56</v>
          </cell>
        </row>
        <row r="576">
          <cell r="A576" t="str">
            <v>KZ52L3101A31</v>
          </cell>
          <cell r="B576" t="str">
            <v>31/24</v>
          </cell>
          <cell r="C576">
            <v>36923</v>
          </cell>
          <cell r="D576">
            <v>37652</v>
          </cell>
          <cell r="E576">
            <v>729</v>
          </cell>
          <cell r="H576">
            <v>15.35</v>
          </cell>
          <cell r="I576">
            <v>200000000</v>
          </cell>
          <cell r="J576">
            <v>1241000</v>
          </cell>
          <cell r="K576">
            <v>1241000000</v>
          </cell>
          <cell r="L576">
            <v>200000</v>
          </cell>
          <cell r="M576">
            <v>200000000</v>
          </cell>
          <cell r="N576">
            <v>620.5</v>
          </cell>
          <cell r="O576">
            <v>12</v>
          </cell>
          <cell r="P576">
            <v>1000</v>
          </cell>
          <cell r="S576">
            <v>50</v>
          </cell>
          <cell r="T576" t="str">
            <v>ГКО-24</v>
          </cell>
        </row>
        <row r="577">
          <cell r="A577" t="str">
            <v>KZ96K1603A11</v>
          </cell>
          <cell r="B577" t="str">
            <v>494/n</v>
          </cell>
          <cell r="C577">
            <v>36924</v>
          </cell>
          <cell r="D577">
            <v>36966</v>
          </cell>
          <cell r="E577">
            <v>42</v>
          </cell>
          <cell r="F577">
            <v>99.2</v>
          </cell>
          <cell r="G577">
            <v>99.2</v>
          </cell>
          <cell r="H577">
            <v>6.9892473118279304</v>
          </cell>
          <cell r="I577">
            <v>500000000</v>
          </cell>
          <cell r="J577">
            <v>56877305</v>
          </cell>
          <cell r="K577">
            <v>5640666605.9399996</v>
          </cell>
          <cell r="L577">
            <v>33981260</v>
          </cell>
          <cell r="M577">
            <v>3370940992</v>
          </cell>
          <cell r="N577">
            <v>1128.1333211880001</v>
          </cell>
          <cell r="O577">
            <v>12</v>
          </cell>
          <cell r="P577">
            <v>100</v>
          </cell>
          <cell r="S577">
            <v>60</v>
          </cell>
          <cell r="T577" t="str">
            <v>Ноты-42</v>
          </cell>
        </row>
        <row r="578">
          <cell r="A578" t="str">
            <v>KZ53L0502A49</v>
          </cell>
          <cell r="B578" t="str">
            <v>23/36</v>
          </cell>
          <cell r="C578">
            <v>36927</v>
          </cell>
          <cell r="D578">
            <v>38022</v>
          </cell>
          <cell r="E578">
            <v>1095</v>
          </cell>
          <cell r="H578">
            <v>16.850000000000001</v>
          </cell>
          <cell r="I578">
            <v>300000000</v>
          </cell>
          <cell r="J578">
            <v>1118500</v>
          </cell>
          <cell r="K578">
            <v>1118500000</v>
          </cell>
          <cell r="L578">
            <v>300000</v>
          </cell>
          <cell r="M578">
            <v>300000000</v>
          </cell>
          <cell r="N578">
            <v>372.83333333333297</v>
          </cell>
          <cell r="O578">
            <v>9</v>
          </cell>
          <cell r="P578">
            <v>1000</v>
          </cell>
          <cell r="S578">
            <v>50</v>
          </cell>
          <cell r="T578" t="str">
            <v>ГКО-36</v>
          </cell>
        </row>
        <row r="579">
          <cell r="A579" t="str">
            <v>KZ52L0602A31</v>
          </cell>
          <cell r="B579" t="str">
            <v>32/24</v>
          </cell>
          <cell r="C579">
            <v>36928</v>
          </cell>
          <cell r="D579">
            <v>37658</v>
          </cell>
          <cell r="E579">
            <v>730</v>
          </cell>
          <cell r="H579">
            <v>14.99</v>
          </cell>
          <cell r="I579">
            <v>300000000</v>
          </cell>
          <cell r="J579">
            <v>1416000</v>
          </cell>
          <cell r="K579">
            <v>1416000000</v>
          </cell>
          <cell r="L579">
            <v>340000</v>
          </cell>
          <cell r="M579">
            <v>340000000</v>
          </cell>
          <cell r="N579">
            <v>472</v>
          </cell>
          <cell r="O579">
            <v>12</v>
          </cell>
          <cell r="P579">
            <v>1000</v>
          </cell>
          <cell r="S579">
            <v>50</v>
          </cell>
          <cell r="T579" t="str">
            <v>ГКО-24</v>
          </cell>
        </row>
        <row r="580">
          <cell r="A580" t="str">
            <v>KZ98K0504A11</v>
          </cell>
          <cell r="B580" t="str">
            <v>495/n</v>
          </cell>
          <cell r="C580">
            <v>36929</v>
          </cell>
          <cell r="D580">
            <v>36986</v>
          </cell>
          <cell r="E580">
            <v>56</v>
          </cell>
          <cell r="F580">
            <v>98.91</v>
          </cell>
          <cell r="G580">
            <v>98.91</v>
          </cell>
          <cell r="H580">
            <v>7.1630775452431701</v>
          </cell>
          <cell r="I580">
            <v>500000000</v>
          </cell>
          <cell r="J580">
            <v>28927255</v>
          </cell>
          <cell r="K580">
            <v>2860057096.4499998</v>
          </cell>
          <cell r="L580">
            <v>18168060</v>
          </cell>
          <cell r="M580">
            <v>1797002814.5999999</v>
          </cell>
          <cell r="N580">
            <v>572.01141929000005</v>
          </cell>
          <cell r="O580">
            <v>11</v>
          </cell>
          <cell r="P580">
            <v>100</v>
          </cell>
          <cell r="S580">
            <v>60</v>
          </cell>
          <cell r="T580" t="str">
            <v>Ноты-56</v>
          </cell>
        </row>
        <row r="581">
          <cell r="A581" t="str">
            <v>KZ53L0602A48</v>
          </cell>
          <cell r="B581" t="str">
            <v>24/36</v>
          </cell>
          <cell r="C581">
            <v>36930</v>
          </cell>
          <cell r="D581">
            <v>38023</v>
          </cell>
          <cell r="E581">
            <v>1093</v>
          </cell>
          <cell r="H581">
            <v>16.3</v>
          </cell>
          <cell r="I581">
            <v>400000000</v>
          </cell>
          <cell r="J581">
            <v>5570500</v>
          </cell>
          <cell r="K581">
            <v>5570500000</v>
          </cell>
          <cell r="L581">
            <v>400000</v>
          </cell>
          <cell r="M581">
            <v>400000000</v>
          </cell>
          <cell r="N581">
            <v>1392.625</v>
          </cell>
          <cell r="O581">
            <v>9</v>
          </cell>
          <cell r="P581">
            <v>1000</v>
          </cell>
          <cell r="S581">
            <v>50</v>
          </cell>
          <cell r="T581" t="str">
            <v>ГКО-36</v>
          </cell>
        </row>
        <row r="582">
          <cell r="A582" t="str">
            <v>KZ8SK0903A14</v>
          </cell>
          <cell r="B582" t="str">
            <v>496/n</v>
          </cell>
          <cell r="C582">
            <v>36930</v>
          </cell>
          <cell r="D582">
            <v>36959</v>
          </cell>
          <cell r="E582">
            <v>28</v>
          </cell>
          <cell r="F582">
            <v>99.49</v>
          </cell>
          <cell r="G582">
            <v>99.49</v>
          </cell>
          <cell r="H582">
            <v>6.6639863302845201</v>
          </cell>
          <cell r="I582">
            <v>500000000</v>
          </cell>
          <cell r="J582">
            <v>33050037</v>
          </cell>
          <cell r="K582">
            <v>3287427243.0100002</v>
          </cell>
          <cell r="L582">
            <v>25635037</v>
          </cell>
          <cell r="M582">
            <v>2550429831.1300001</v>
          </cell>
          <cell r="N582">
            <v>657.48544860200002</v>
          </cell>
          <cell r="O582">
            <v>12</v>
          </cell>
          <cell r="P582">
            <v>100</v>
          </cell>
          <cell r="S582">
            <v>60</v>
          </cell>
          <cell r="T582" t="str">
            <v>Ноты-28</v>
          </cell>
        </row>
        <row r="583">
          <cell r="A583" t="str">
            <v>KZ96K2303A12</v>
          </cell>
          <cell r="B583" t="str">
            <v>497/n</v>
          </cell>
          <cell r="C583">
            <v>36931</v>
          </cell>
          <cell r="D583">
            <v>36973</v>
          </cell>
          <cell r="E583">
            <v>42</v>
          </cell>
          <cell r="F583">
            <v>99.23</v>
          </cell>
          <cell r="G583">
            <v>99.23</v>
          </cell>
          <cell r="H583">
            <v>6.7251167321710099</v>
          </cell>
          <cell r="I583">
            <v>500000000</v>
          </cell>
          <cell r="J583">
            <v>26571911</v>
          </cell>
          <cell r="K583">
            <v>2606470237.0599999</v>
          </cell>
          <cell r="L583">
            <v>15510492</v>
          </cell>
          <cell r="M583">
            <v>1539106121.1600001</v>
          </cell>
          <cell r="N583">
            <v>521.29404741200005</v>
          </cell>
          <cell r="O583">
            <v>12</v>
          </cell>
          <cell r="P583">
            <v>100</v>
          </cell>
          <cell r="S583">
            <v>60</v>
          </cell>
          <cell r="T583" t="str">
            <v>Ноты-42</v>
          </cell>
        </row>
        <row r="584">
          <cell r="A584" t="str">
            <v>KZ53L1202A40</v>
          </cell>
          <cell r="B584" t="str">
            <v>25/36</v>
          </cell>
          <cell r="C584">
            <v>36934</v>
          </cell>
          <cell r="D584">
            <v>38029</v>
          </cell>
          <cell r="E584">
            <v>1095</v>
          </cell>
          <cell r="H584">
            <v>16</v>
          </cell>
          <cell r="I584">
            <v>300000000</v>
          </cell>
          <cell r="J584">
            <v>4236000</v>
          </cell>
          <cell r="K584">
            <v>4236000000</v>
          </cell>
          <cell r="L584">
            <v>500000</v>
          </cell>
          <cell r="M584">
            <v>500000000</v>
          </cell>
          <cell r="N584">
            <v>1412</v>
          </cell>
          <cell r="O584">
            <v>10</v>
          </cell>
          <cell r="P584">
            <v>1000</v>
          </cell>
          <cell r="S584">
            <v>50</v>
          </cell>
          <cell r="T584" t="str">
            <v>ГКО-36</v>
          </cell>
        </row>
        <row r="585">
          <cell r="A585" t="str">
            <v>KZ9AK2404A13</v>
          </cell>
          <cell r="B585" t="str">
            <v>498/n</v>
          </cell>
          <cell r="C585">
            <v>36934</v>
          </cell>
          <cell r="D585">
            <v>37005</v>
          </cell>
          <cell r="E585">
            <v>70</v>
          </cell>
          <cell r="F585">
            <v>98.68</v>
          </cell>
          <cell r="G585">
            <v>98.68</v>
          </cell>
          <cell r="H585">
            <v>6.9558167815159804</v>
          </cell>
          <cell r="I585">
            <v>500000000</v>
          </cell>
          <cell r="J585">
            <v>11580482</v>
          </cell>
          <cell r="K585">
            <v>1141489627.4200001</v>
          </cell>
          <cell r="L585">
            <v>7905324</v>
          </cell>
          <cell r="M585">
            <v>780097372.32000005</v>
          </cell>
          <cell r="N585">
            <v>228.29792548399999</v>
          </cell>
          <cell r="O585">
            <v>7</v>
          </cell>
          <cell r="P585">
            <v>100</v>
          </cell>
          <cell r="S585">
            <v>60</v>
          </cell>
          <cell r="T585" t="str">
            <v>Ноты-70</v>
          </cell>
        </row>
        <row r="586">
          <cell r="A586" t="str">
            <v>KZ52L1302A32</v>
          </cell>
          <cell r="B586" t="str">
            <v>33/24</v>
          </cell>
          <cell r="C586">
            <v>36935</v>
          </cell>
          <cell r="D586">
            <v>37665</v>
          </cell>
          <cell r="E586">
            <v>730</v>
          </cell>
          <cell r="H586">
            <v>14.5</v>
          </cell>
          <cell r="I586">
            <v>300000000</v>
          </cell>
          <cell r="J586">
            <v>1701700</v>
          </cell>
          <cell r="K586">
            <v>1701700000</v>
          </cell>
          <cell r="L586">
            <v>450000</v>
          </cell>
          <cell r="M586">
            <v>450000000</v>
          </cell>
          <cell r="N586">
            <v>567.23333333333301</v>
          </cell>
          <cell r="O586">
            <v>12</v>
          </cell>
          <cell r="P586">
            <v>1000</v>
          </cell>
          <cell r="S586">
            <v>50</v>
          </cell>
          <cell r="T586" t="str">
            <v>ГКО-24</v>
          </cell>
        </row>
        <row r="587">
          <cell r="A587" t="str">
            <v>KZ98K1204A12</v>
          </cell>
          <cell r="B587" t="str">
            <v>499/n</v>
          </cell>
          <cell r="C587">
            <v>36936</v>
          </cell>
          <cell r="D587">
            <v>36993</v>
          </cell>
          <cell r="E587">
            <v>56</v>
          </cell>
          <cell r="F587">
            <v>98.96</v>
          </cell>
          <cell r="G587">
            <v>98.96</v>
          </cell>
          <cell r="H587">
            <v>6.8310428455942196</v>
          </cell>
          <cell r="I587">
            <v>500000000</v>
          </cell>
          <cell r="J587">
            <v>26735877</v>
          </cell>
          <cell r="K587">
            <v>2644506130.2800002</v>
          </cell>
          <cell r="L587">
            <v>11442784</v>
          </cell>
          <cell r="M587">
            <v>1132377904.6400001</v>
          </cell>
          <cell r="N587">
            <v>528.90122605600004</v>
          </cell>
          <cell r="O587">
            <v>12</v>
          </cell>
          <cell r="P587">
            <v>100</v>
          </cell>
          <cell r="S587">
            <v>60</v>
          </cell>
          <cell r="T587" t="str">
            <v>Ноты-56</v>
          </cell>
        </row>
        <row r="588">
          <cell r="A588" t="str">
            <v>KZ53L1302A49</v>
          </cell>
          <cell r="B588" t="str">
            <v>26/36</v>
          </cell>
          <cell r="C588">
            <v>36937</v>
          </cell>
          <cell r="D588">
            <v>38030</v>
          </cell>
          <cell r="E588">
            <v>1093</v>
          </cell>
          <cell r="H588">
            <v>15.7</v>
          </cell>
          <cell r="I588">
            <v>400000000</v>
          </cell>
          <cell r="J588">
            <v>877000</v>
          </cell>
          <cell r="K588">
            <v>877000000</v>
          </cell>
          <cell r="L588">
            <v>645000</v>
          </cell>
          <cell r="M588">
            <v>645000000</v>
          </cell>
          <cell r="N588">
            <v>219.25</v>
          </cell>
          <cell r="O588">
            <v>12</v>
          </cell>
          <cell r="P588">
            <v>1000</v>
          </cell>
          <cell r="S588">
            <v>50</v>
          </cell>
          <cell r="T588" t="str">
            <v>ГКО-36</v>
          </cell>
        </row>
        <row r="589">
          <cell r="A589" t="str">
            <v>KZ96K3003A13</v>
          </cell>
          <cell r="B589" t="str">
            <v>500/n</v>
          </cell>
          <cell r="C589">
            <v>36937</v>
          </cell>
          <cell r="D589">
            <v>36980</v>
          </cell>
          <cell r="E589">
            <v>42</v>
          </cell>
          <cell r="F589">
            <v>99.26</v>
          </cell>
          <cell r="G589">
            <v>99.26</v>
          </cell>
          <cell r="H589">
            <v>6.4611458123446397</v>
          </cell>
          <cell r="I589">
            <v>500000000</v>
          </cell>
          <cell r="J589">
            <v>25530044</v>
          </cell>
          <cell r="K589">
            <v>2533039084.5999999</v>
          </cell>
          <cell r="L589">
            <v>13138912</v>
          </cell>
          <cell r="M589">
            <v>1304168405.1199999</v>
          </cell>
          <cell r="N589">
            <v>506.60781692</v>
          </cell>
          <cell r="O589">
            <v>13</v>
          </cell>
          <cell r="P589">
            <v>100</v>
          </cell>
          <cell r="S589">
            <v>60</v>
          </cell>
          <cell r="T589" t="str">
            <v>Ноты-42</v>
          </cell>
        </row>
        <row r="590">
          <cell r="A590" t="str">
            <v>KZ46L1708A15</v>
          </cell>
          <cell r="B590" t="str">
            <v>164/6</v>
          </cell>
          <cell r="C590">
            <v>36938</v>
          </cell>
          <cell r="D590">
            <v>37120</v>
          </cell>
          <cell r="E590">
            <v>182</v>
          </cell>
          <cell r="F590">
            <v>96.29</v>
          </cell>
          <cell r="G590">
            <v>96.29</v>
          </cell>
          <cell r="H590">
            <v>7.7058884619378798</v>
          </cell>
          <cell r="I590">
            <v>100000000</v>
          </cell>
          <cell r="J590">
            <v>8750000</v>
          </cell>
          <cell r="K590">
            <v>840600859</v>
          </cell>
          <cell r="L590">
            <v>1009265</v>
          </cell>
          <cell r="M590">
            <v>97182126.849999994</v>
          </cell>
          <cell r="N590">
            <v>840.60085900000001</v>
          </cell>
          <cell r="O590">
            <v>7</v>
          </cell>
          <cell r="P590">
            <v>100</v>
          </cell>
          <cell r="S590">
            <v>50</v>
          </cell>
          <cell r="T590" t="str">
            <v>ГКО-6</v>
          </cell>
        </row>
        <row r="591">
          <cell r="A591" t="str">
            <v>KZ53L1902A43</v>
          </cell>
          <cell r="B591" t="str">
            <v>27/36</v>
          </cell>
          <cell r="C591">
            <v>36941</v>
          </cell>
          <cell r="D591">
            <v>38036</v>
          </cell>
          <cell r="E591">
            <v>1095</v>
          </cell>
          <cell r="H591">
            <v>15.5</v>
          </cell>
          <cell r="I591">
            <v>600000000</v>
          </cell>
          <cell r="J591">
            <v>956000</v>
          </cell>
          <cell r="K591">
            <v>956000000</v>
          </cell>
          <cell r="L591">
            <v>600000</v>
          </cell>
          <cell r="M591">
            <v>600000000</v>
          </cell>
          <cell r="N591">
            <v>159.333333333333</v>
          </cell>
          <cell r="O591">
            <v>7</v>
          </cell>
          <cell r="P591">
            <v>1000</v>
          </cell>
          <cell r="S591">
            <v>50</v>
          </cell>
          <cell r="T591" t="str">
            <v>ГКО-36</v>
          </cell>
        </row>
        <row r="592">
          <cell r="A592" t="str">
            <v>KZ43L2405A12</v>
          </cell>
          <cell r="B592" t="str">
            <v>279/3</v>
          </cell>
          <cell r="C592">
            <v>36942</v>
          </cell>
          <cell r="D592">
            <v>37035</v>
          </cell>
          <cell r="E592">
            <v>93</v>
          </cell>
          <cell r="F592">
            <v>98.43</v>
          </cell>
          <cell r="G592">
            <v>98.43</v>
          </cell>
          <cell r="H592">
            <v>6.3801686477699597</v>
          </cell>
          <cell r="I592">
            <v>100000000</v>
          </cell>
          <cell r="J592">
            <v>6222000</v>
          </cell>
          <cell r="K592">
            <v>611259600</v>
          </cell>
          <cell r="L592">
            <v>1015950</v>
          </cell>
          <cell r="M592">
            <v>99999958.5</v>
          </cell>
          <cell r="N592">
            <v>611.25959999999998</v>
          </cell>
          <cell r="O592">
            <v>9</v>
          </cell>
          <cell r="P592">
            <v>100</v>
          </cell>
          <cell r="S592">
            <v>50</v>
          </cell>
          <cell r="T592" t="str">
            <v>ГКО-3</v>
          </cell>
        </row>
        <row r="593">
          <cell r="A593" t="str">
            <v>KZ9AK0205A18</v>
          </cell>
          <cell r="B593" t="str">
            <v>501/n</v>
          </cell>
          <cell r="C593">
            <v>36942</v>
          </cell>
          <cell r="D593">
            <v>37013</v>
          </cell>
          <cell r="E593">
            <v>70</v>
          </cell>
          <cell r="F593">
            <v>98.71</v>
          </cell>
          <cell r="G593">
            <v>98.71</v>
          </cell>
          <cell r="H593">
            <v>6.7956640664573298</v>
          </cell>
          <cell r="I593">
            <v>500000000</v>
          </cell>
          <cell r="J593">
            <v>2731609</v>
          </cell>
          <cell r="K593">
            <v>268813144.33999997</v>
          </cell>
          <cell r="L593">
            <v>311454</v>
          </cell>
          <cell r="M593">
            <v>30743624.34</v>
          </cell>
          <cell r="N593">
            <v>53.762628868</v>
          </cell>
          <cell r="O593">
            <v>10</v>
          </cell>
          <cell r="P593">
            <v>100</v>
          </cell>
          <cell r="S593">
            <v>60</v>
          </cell>
          <cell r="T593" t="str">
            <v>Ноты-70</v>
          </cell>
        </row>
        <row r="594">
          <cell r="A594" t="str">
            <v>KZ52L2102A32</v>
          </cell>
          <cell r="B594" t="str">
            <v>34/24</v>
          </cell>
          <cell r="C594">
            <v>36944</v>
          </cell>
          <cell r="D594">
            <v>37673</v>
          </cell>
          <cell r="E594">
            <v>729</v>
          </cell>
          <cell r="H594">
            <v>14</v>
          </cell>
          <cell r="I594">
            <v>400000000</v>
          </cell>
          <cell r="J594">
            <v>1572899</v>
          </cell>
          <cell r="K594">
            <v>1572899000</v>
          </cell>
          <cell r="L594">
            <v>400000</v>
          </cell>
          <cell r="M594">
            <v>400000000</v>
          </cell>
          <cell r="N594">
            <v>393.22474999999997</v>
          </cell>
          <cell r="O594">
            <v>13</v>
          </cell>
          <cell r="P594">
            <v>1000</v>
          </cell>
          <cell r="S594">
            <v>50</v>
          </cell>
          <cell r="T594" t="str">
            <v>ГКО-24</v>
          </cell>
        </row>
        <row r="595">
          <cell r="A595" t="str">
            <v>KZ98K2004A12</v>
          </cell>
          <cell r="B595" t="str">
            <v>502/n</v>
          </cell>
          <cell r="C595">
            <v>36944</v>
          </cell>
          <cell r="D595">
            <v>37001</v>
          </cell>
          <cell r="E595">
            <v>56</v>
          </cell>
          <cell r="F595">
            <v>99.01</v>
          </cell>
          <cell r="G595">
            <v>99.01</v>
          </cell>
          <cell r="H595">
            <v>6.4993435006564697</v>
          </cell>
          <cell r="I595">
            <v>500000000</v>
          </cell>
          <cell r="J595">
            <v>5539856</v>
          </cell>
          <cell r="K595">
            <v>548074901.69000006</v>
          </cell>
          <cell r="L595">
            <v>4318499</v>
          </cell>
          <cell r="M595">
            <v>427574585.99000001</v>
          </cell>
          <cell r="N595">
            <v>109.614980338</v>
          </cell>
          <cell r="O595">
            <v>13</v>
          </cell>
          <cell r="P595">
            <v>100</v>
          </cell>
          <cell r="S595">
            <v>60</v>
          </cell>
          <cell r="T595" t="str">
            <v>Ноты-56</v>
          </cell>
        </row>
        <row r="596">
          <cell r="A596" t="str">
            <v>KZ53L2002A40</v>
          </cell>
          <cell r="B596" t="str">
            <v>28/36</v>
          </cell>
          <cell r="C596">
            <v>36945</v>
          </cell>
          <cell r="D596">
            <v>38037</v>
          </cell>
          <cell r="E596">
            <v>1092</v>
          </cell>
          <cell r="H596">
            <v>15</v>
          </cell>
          <cell r="I596">
            <v>600000000</v>
          </cell>
          <cell r="J596">
            <v>1248000</v>
          </cell>
          <cell r="K596">
            <v>1248000000</v>
          </cell>
          <cell r="L596">
            <v>600000</v>
          </cell>
          <cell r="M596">
            <v>600000000</v>
          </cell>
          <cell r="N596">
            <v>208</v>
          </cell>
          <cell r="O596">
            <v>12</v>
          </cell>
          <cell r="P596">
            <v>1000</v>
          </cell>
          <cell r="S596">
            <v>50</v>
          </cell>
          <cell r="T596" t="str">
            <v>ГКО-36</v>
          </cell>
        </row>
        <row r="597">
          <cell r="A597" t="str">
            <v>KZ52L2702A36</v>
          </cell>
          <cell r="B597" t="str">
            <v>35/24</v>
          </cell>
          <cell r="C597">
            <v>36948</v>
          </cell>
          <cell r="D597">
            <v>37679</v>
          </cell>
          <cell r="E597">
            <v>731</v>
          </cell>
          <cell r="H597">
            <v>13.5</v>
          </cell>
          <cell r="I597">
            <v>400000000</v>
          </cell>
          <cell r="J597">
            <v>1791000</v>
          </cell>
          <cell r="K597">
            <v>1791000000</v>
          </cell>
          <cell r="L597">
            <v>400000</v>
          </cell>
          <cell r="M597">
            <v>400000000</v>
          </cell>
          <cell r="N597">
            <v>447.75</v>
          </cell>
          <cell r="O597">
            <v>10</v>
          </cell>
          <cell r="P597">
            <v>1000</v>
          </cell>
          <cell r="S597">
            <v>50</v>
          </cell>
          <cell r="T597" t="str">
            <v>ГКО-24</v>
          </cell>
        </row>
        <row r="598">
          <cell r="A598" t="str">
            <v>KZ3CL2702A49</v>
          </cell>
          <cell r="B598" t="str">
            <v>2/36i</v>
          </cell>
          <cell r="C598">
            <v>36949</v>
          </cell>
          <cell r="D598">
            <v>38044</v>
          </cell>
          <cell r="E598">
            <v>1092</v>
          </cell>
          <cell r="H598">
            <v>7.6</v>
          </cell>
          <cell r="I598">
            <v>300000000</v>
          </cell>
          <cell r="J598">
            <v>1676536</v>
          </cell>
          <cell r="K598">
            <v>1676536000</v>
          </cell>
          <cell r="L598">
            <v>310000</v>
          </cell>
          <cell r="M598">
            <v>310000000</v>
          </cell>
          <cell r="N598">
            <v>558.84533333333297</v>
          </cell>
          <cell r="O598">
            <v>11</v>
          </cell>
          <cell r="P598">
            <v>1000</v>
          </cell>
          <cell r="S598">
            <v>50</v>
          </cell>
          <cell r="T598" t="str">
            <v>ГИКО-36</v>
          </cell>
        </row>
        <row r="599">
          <cell r="A599" t="str">
            <v>KZ97K1904A16</v>
          </cell>
          <cell r="B599" t="str">
            <v>503/n</v>
          </cell>
          <cell r="C599">
            <v>36950</v>
          </cell>
          <cell r="D599">
            <v>37000</v>
          </cell>
          <cell r="E599">
            <v>49</v>
          </cell>
          <cell r="F599">
            <v>99.14</v>
          </cell>
          <cell r="G599">
            <v>99.14</v>
          </cell>
          <cell r="H599">
            <v>6.4439897403383304</v>
          </cell>
          <cell r="I599">
            <v>500000000</v>
          </cell>
          <cell r="J599">
            <v>19126596</v>
          </cell>
          <cell r="K599">
            <v>1895833174.55</v>
          </cell>
          <cell r="L599">
            <v>15704487</v>
          </cell>
          <cell r="M599">
            <v>1556942841.1800001</v>
          </cell>
          <cell r="N599">
            <v>379.16663491000003</v>
          </cell>
          <cell r="O599">
            <v>10</v>
          </cell>
          <cell r="P599">
            <v>100</v>
          </cell>
          <cell r="S599">
            <v>60</v>
          </cell>
          <cell r="T599" t="str">
            <v>Ноты-49</v>
          </cell>
        </row>
        <row r="600">
          <cell r="A600" t="str">
            <v>KZ53L2702A43</v>
          </cell>
          <cell r="B600" t="str">
            <v>29/36</v>
          </cell>
          <cell r="C600">
            <v>36952</v>
          </cell>
          <cell r="D600">
            <v>38044</v>
          </cell>
          <cell r="E600">
            <v>1092</v>
          </cell>
          <cell r="H600">
            <v>14.7</v>
          </cell>
          <cell r="I600">
            <v>500000000</v>
          </cell>
          <cell r="J600">
            <v>1572364</v>
          </cell>
          <cell r="K600">
            <v>1572364000</v>
          </cell>
          <cell r="L600">
            <v>500000</v>
          </cell>
          <cell r="M600">
            <v>500000000</v>
          </cell>
          <cell r="N600">
            <v>314.47280000000001</v>
          </cell>
          <cell r="O600">
            <v>9</v>
          </cell>
          <cell r="P600">
            <v>1000</v>
          </cell>
          <cell r="S600">
            <v>50</v>
          </cell>
          <cell r="T600" t="str">
            <v>ГКО-36</v>
          </cell>
        </row>
        <row r="601">
          <cell r="A601" t="str">
            <v>KZ9AK1105A17</v>
          </cell>
          <cell r="B601" t="str">
            <v>504/n</v>
          </cell>
          <cell r="C601">
            <v>36952</v>
          </cell>
          <cell r="D601">
            <v>37022</v>
          </cell>
          <cell r="E601">
            <v>70</v>
          </cell>
          <cell r="F601">
            <v>98.73</v>
          </cell>
          <cell r="G601">
            <v>98.73</v>
          </cell>
          <cell r="H601">
            <v>6.6889496606907501</v>
          </cell>
          <cell r="I601">
            <v>500000000</v>
          </cell>
          <cell r="J601">
            <v>30802003</v>
          </cell>
          <cell r="K601">
            <v>3040663237.3699999</v>
          </cell>
          <cell r="L601">
            <v>26675003</v>
          </cell>
          <cell r="M601">
            <v>2633623046.1900001</v>
          </cell>
          <cell r="N601">
            <v>608.13264747400001</v>
          </cell>
          <cell r="O601">
            <v>10</v>
          </cell>
          <cell r="P601">
            <v>100</v>
          </cell>
          <cell r="S601">
            <v>60</v>
          </cell>
          <cell r="T601" t="str">
            <v>Ноты-70</v>
          </cell>
        </row>
        <row r="602">
          <cell r="A602" t="str">
            <v>KZ52L0503A31</v>
          </cell>
          <cell r="B602" t="str">
            <v>36/24</v>
          </cell>
          <cell r="C602">
            <v>36955</v>
          </cell>
          <cell r="D602">
            <v>37685</v>
          </cell>
          <cell r="E602">
            <v>730</v>
          </cell>
          <cell r="H602">
            <v>12.99</v>
          </cell>
          <cell r="I602">
            <v>300000000</v>
          </cell>
          <cell r="J602">
            <v>1414369</v>
          </cell>
          <cell r="K602">
            <v>1414369000</v>
          </cell>
          <cell r="L602">
            <v>300000</v>
          </cell>
          <cell r="M602">
            <v>300000000</v>
          </cell>
          <cell r="N602">
            <v>471.45633333333302</v>
          </cell>
          <cell r="O602">
            <v>12</v>
          </cell>
          <cell r="P602">
            <v>1000</v>
          </cell>
          <cell r="S602">
            <v>50</v>
          </cell>
          <cell r="T602" t="str">
            <v>ГКО-24</v>
          </cell>
        </row>
        <row r="603">
          <cell r="A603" t="str">
            <v>KZ53L0303A40</v>
          </cell>
          <cell r="B603" t="str">
            <v>30/36</v>
          </cell>
          <cell r="C603">
            <v>36956</v>
          </cell>
          <cell r="D603">
            <v>38049</v>
          </cell>
          <cell r="E603">
            <v>1093</v>
          </cell>
          <cell r="H603">
            <v>14.2</v>
          </cell>
          <cell r="I603">
            <v>400000000</v>
          </cell>
          <cell r="J603">
            <v>2015523</v>
          </cell>
          <cell r="K603">
            <v>2015523000</v>
          </cell>
          <cell r="L603">
            <v>323523</v>
          </cell>
          <cell r="M603">
            <v>323523000</v>
          </cell>
          <cell r="N603">
            <v>503.88074999999998</v>
          </cell>
          <cell r="O603">
            <v>13</v>
          </cell>
          <cell r="P603">
            <v>1000</v>
          </cell>
          <cell r="S603">
            <v>50</v>
          </cell>
          <cell r="T603" t="str">
            <v>ГКО-36</v>
          </cell>
        </row>
        <row r="604">
          <cell r="A604" t="str">
            <v>KZ98K0205A13</v>
          </cell>
          <cell r="B604" t="str">
            <v>505/n</v>
          </cell>
          <cell r="C604">
            <v>36956</v>
          </cell>
          <cell r="D604">
            <v>37013</v>
          </cell>
          <cell r="E604">
            <v>56</v>
          </cell>
          <cell r="F604">
            <v>99.01</v>
          </cell>
          <cell r="G604">
            <v>99.01</v>
          </cell>
          <cell r="H604">
            <v>6.4993435006564697</v>
          </cell>
          <cell r="I604">
            <v>500000000</v>
          </cell>
          <cell r="J604">
            <v>35555864</v>
          </cell>
          <cell r="K604">
            <v>3520159336.8200002</v>
          </cell>
          <cell r="L604">
            <v>29704475</v>
          </cell>
          <cell r="M604">
            <v>2941040069.75</v>
          </cell>
          <cell r="N604">
            <v>704.03186736400005</v>
          </cell>
          <cell r="O604">
            <v>7</v>
          </cell>
          <cell r="P604">
            <v>100</v>
          </cell>
          <cell r="S604">
            <v>60</v>
          </cell>
          <cell r="T604" t="str">
            <v>Ноты-56</v>
          </cell>
        </row>
        <row r="605">
          <cell r="A605" t="str">
            <v>KZ9AK1605A12</v>
          </cell>
          <cell r="B605" t="str">
            <v>506/n</v>
          </cell>
          <cell r="C605">
            <v>36957</v>
          </cell>
          <cell r="D605">
            <v>37027</v>
          </cell>
          <cell r="E605">
            <v>70</v>
          </cell>
          <cell r="F605">
            <v>98.75</v>
          </cell>
          <cell r="G605">
            <v>98.75</v>
          </cell>
          <cell r="H605">
            <v>6.5822784810126604</v>
          </cell>
          <cell r="I605">
            <v>500000000</v>
          </cell>
          <cell r="J605">
            <v>14951550</v>
          </cell>
          <cell r="K605">
            <v>1475880062.5</v>
          </cell>
          <cell r="L605">
            <v>10171550</v>
          </cell>
          <cell r="M605">
            <v>1004440562.5</v>
          </cell>
          <cell r="N605">
            <v>295.17601250000001</v>
          </cell>
          <cell r="O605">
            <v>10</v>
          </cell>
          <cell r="P605">
            <v>100</v>
          </cell>
          <cell r="S605">
            <v>60</v>
          </cell>
          <cell r="T605" t="str">
            <v>Ноты-70</v>
          </cell>
        </row>
        <row r="606">
          <cell r="A606" t="str">
            <v>KZ52L1303A31</v>
          </cell>
          <cell r="B606" t="str">
            <v>37/24</v>
          </cell>
          <cell r="C606">
            <v>36962</v>
          </cell>
          <cell r="D606">
            <v>37693</v>
          </cell>
          <cell r="E606">
            <v>731</v>
          </cell>
          <cell r="H606">
            <v>11.99</v>
          </cell>
          <cell r="I606">
            <v>300000000</v>
          </cell>
          <cell r="J606">
            <v>1746000</v>
          </cell>
          <cell r="K606">
            <v>1746000000</v>
          </cell>
          <cell r="L606">
            <v>300000</v>
          </cell>
          <cell r="M606">
            <v>300000000</v>
          </cell>
          <cell r="N606">
            <v>582</v>
          </cell>
          <cell r="O606">
            <v>15</v>
          </cell>
          <cell r="P606">
            <v>1000</v>
          </cell>
          <cell r="S606">
            <v>50</v>
          </cell>
          <cell r="T606" t="str">
            <v>ГКО-24</v>
          </cell>
        </row>
        <row r="607">
          <cell r="A607" t="str">
            <v>KZ9AK2205A14</v>
          </cell>
          <cell r="B607" t="str">
            <v>507/n</v>
          </cell>
          <cell r="C607">
            <v>36962</v>
          </cell>
          <cell r="D607">
            <v>37033</v>
          </cell>
          <cell r="E607">
            <v>70</v>
          </cell>
          <cell r="F607">
            <v>98.77</v>
          </cell>
          <cell r="G607">
            <v>98.77</v>
          </cell>
          <cell r="H607">
            <v>6.4756505011643402</v>
          </cell>
          <cell r="I607">
            <v>500000000</v>
          </cell>
          <cell r="J607">
            <v>43855503</v>
          </cell>
          <cell r="K607">
            <v>4331310602.1800003</v>
          </cell>
          <cell r="L607">
            <v>36690093</v>
          </cell>
          <cell r="M607">
            <v>3623880485.6100001</v>
          </cell>
          <cell r="N607">
            <v>866.26212043600003</v>
          </cell>
          <cell r="O607">
            <v>9</v>
          </cell>
          <cell r="P607">
            <v>100</v>
          </cell>
          <cell r="S607">
            <v>60</v>
          </cell>
          <cell r="T607" t="str">
            <v>Ноты-70</v>
          </cell>
        </row>
        <row r="608">
          <cell r="A608" t="str">
            <v>KZ53L1103A40</v>
          </cell>
          <cell r="B608" t="str">
            <v>31/36</v>
          </cell>
          <cell r="C608">
            <v>36963</v>
          </cell>
          <cell r="D608">
            <v>38057</v>
          </cell>
          <cell r="E608">
            <v>1094</v>
          </cell>
          <cell r="H608">
            <v>12.99</v>
          </cell>
          <cell r="I608">
            <v>400000000</v>
          </cell>
          <cell r="J608">
            <v>2080533</v>
          </cell>
          <cell r="K608">
            <v>2080533000</v>
          </cell>
          <cell r="L608">
            <v>400000</v>
          </cell>
          <cell r="M608">
            <v>400000000</v>
          </cell>
          <cell r="N608">
            <v>520.13324999999998</v>
          </cell>
          <cell r="O608">
            <v>14</v>
          </cell>
          <cell r="P608">
            <v>1000</v>
          </cell>
          <cell r="S608">
            <v>50</v>
          </cell>
          <cell r="T608" t="str">
            <v>ГКО-36</v>
          </cell>
        </row>
        <row r="609">
          <cell r="A609" t="str">
            <v>KZ99K1705A15</v>
          </cell>
          <cell r="B609" t="str">
            <v>508/n</v>
          </cell>
          <cell r="C609">
            <v>36964</v>
          </cell>
          <cell r="D609">
            <v>37028</v>
          </cell>
          <cell r="E609">
            <v>63</v>
          </cell>
          <cell r="F609">
            <v>98.92</v>
          </cell>
          <cell r="G609">
            <v>98.92</v>
          </cell>
          <cell r="H609">
            <v>6.3081277800242503</v>
          </cell>
          <cell r="I609">
            <v>500000000</v>
          </cell>
          <cell r="J609">
            <v>44395065</v>
          </cell>
          <cell r="K609">
            <v>4391096016.4700003</v>
          </cell>
          <cell r="L609">
            <v>31635951</v>
          </cell>
          <cell r="M609">
            <v>3129428272.9200001</v>
          </cell>
          <cell r="N609">
            <v>878.21920329399995</v>
          </cell>
          <cell r="O609">
            <v>11</v>
          </cell>
          <cell r="P609">
            <v>100</v>
          </cell>
          <cell r="S609">
            <v>60</v>
          </cell>
          <cell r="T609" t="str">
            <v>Ноты-63</v>
          </cell>
        </row>
        <row r="610">
          <cell r="A610" t="str">
            <v>KZ9BK0106A17</v>
          </cell>
          <cell r="B610" t="str">
            <v>509/n</v>
          </cell>
          <cell r="C610">
            <v>36966</v>
          </cell>
          <cell r="D610">
            <v>37043</v>
          </cell>
          <cell r="E610">
            <v>77</v>
          </cell>
          <cell r="F610">
            <v>98.68</v>
          </cell>
          <cell r="G610">
            <v>98.68</v>
          </cell>
          <cell r="H610">
            <v>6.3234698013781596</v>
          </cell>
          <cell r="I610">
            <v>500000000</v>
          </cell>
          <cell r="J610">
            <v>37890024</v>
          </cell>
          <cell r="K610">
            <v>3738358011.9400001</v>
          </cell>
          <cell r="L610">
            <v>33953024</v>
          </cell>
          <cell r="M610">
            <v>3350484423.3200002</v>
          </cell>
          <cell r="N610">
            <v>747.671602388</v>
          </cell>
          <cell r="O610">
            <v>11</v>
          </cell>
          <cell r="P610">
            <v>100</v>
          </cell>
          <cell r="S610">
            <v>60</v>
          </cell>
          <cell r="T610" t="str">
            <v>Ноты-77</v>
          </cell>
        </row>
        <row r="611">
          <cell r="A611" t="str">
            <v>KZ52L1903A35</v>
          </cell>
          <cell r="B611" t="str">
            <v>38/24</v>
          </cell>
          <cell r="C611">
            <v>36969</v>
          </cell>
          <cell r="D611">
            <v>37699</v>
          </cell>
          <cell r="E611">
            <v>730</v>
          </cell>
          <cell r="H611">
            <v>10.85</v>
          </cell>
          <cell r="I611">
            <v>300000000</v>
          </cell>
          <cell r="J611">
            <v>1544038</v>
          </cell>
          <cell r="K611">
            <v>1544038000</v>
          </cell>
          <cell r="L611">
            <v>300000</v>
          </cell>
          <cell r="M611">
            <v>300000000</v>
          </cell>
          <cell r="N611">
            <v>514.67933333333303</v>
          </cell>
          <cell r="O611">
            <v>12</v>
          </cell>
          <cell r="P611">
            <v>1000</v>
          </cell>
          <cell r="S611">
            <v>50</v>
          </cell>
          <cell r="T611" t="str">
            <v>ГКО-24</v>
          </cell>
        </row>
        <row r="612">
          <cell r="A612" t="str">
            <v>KZ53L1703A44</v>
          </cell>
          <cell r="B612" t="str">
            <v>32/36</v>
          </cell>
          <cell r="C612">
            <v>36970</v>
          </cell>
          <cell r="D612">
            <v>38063</v>
          </cell>
          <cell r="E612">
            <v>1093</v>
          </cell>
          <cell r="H612">
            <v>11.7</v>
          </cell>
          <cell r="I612">
            <v>400000000</v>
          </cell>
          <cell r="J612">
            <v>1094268</v>
          </cell>
          <cell r="K612">
            <v>1094268000</v>
          </cell>
          <cell r="L612">
            <v>335268</v>
          </cell>
          <cell r="M612">
            <v>335268000</v>
          </cell>
          <cell r="N612">
            <v>273.56700000000001</v>
          </cell>
          <cell r="O612">
            <v>10</v>
          </cell>
          <cell r="P612">
            <v>1000</v>
          </cell>
          <cell r="S612">
            <v>50</v>
          </cell>
          <cell r="T612" t="str">
            <v>ГКО-36</v>
          </cell>
        </row>
        <row r="613">
          <cell r="A613" t="str">
            <v>KZ9BK0606A12</v>
          </cell>
          <cell r="B613" t="str">
            <v>510/n</v>
          </cell>
          <cell r="C613">
            <v>36971</v>
          </cell>
          <cell r="D613">
            <v>37048</v>
          </cell>
          <cell r="E613">
            <v>77</v>
          </cell>
          <cell r="F613">
            <v>98.69</v>
          </cell>
          <cell r="G613">
            <v>98.69</v>
          </cell>
          <cell r="H613">
            <v>6.2749288405383403</v>
          </cell>
          <cell r="I613">
            <v>500000000</v>
          </cell>
          <cell r="J613">
            <v>18191099</v>
          </cell>
          <cell r="K613">
            <v>1794206607.96</v>
          </cell>
          <cell r="L613">
            <v>15530950</v>
          </cell>
          <cell r="M613">
            <v>1532749464.5</v>
          </cell>
          <cell r="N613">
            <v>358.84132159199999</v>
          </cell>
          <cell r="O613">
            <v>13</v>
          </cell>
          <cell r="P613">
            <v>100</v>
          </cell>
          <cell r="S613">
            <v>60</v>
          </cell>
          <cell r="T613" t="str">
            <v>Ноты-70</v>
          </cell>
        </row>
        <row r="614">
          <cell r="A614" t="str">
            <v>KZ53L2503A44</v>
          </cell>
          <cell r="B614" t="str">
            <v>33/36</v>
          </cell>
          <cell r="C614">
            <v>36976</v>
          </cell>
          <cell r="D614">
            <v>38071</v>
          </cell>
          <cell r="E614">
            <v>1095</v>
          </cell>
          <cell r="H614">
            <v>10.5</v>
          </cell>
          <cell r="I614">
            <v>400000000</v>
          </cell>
          <cell r="J614">
            <v>1387000</v>
          </cell>
          <cell r="K614">
            <v>1387000000</v>
          </cell>
          <cell r="L614">
            <v>955000</v>
          </cell>
          <cell r="M614">
            <v>955000000</v>
          </cell>
          <cell r="N614">
            <v>346.75</v>
          </cell>
          <cell r="O614">
            <v>13</v>
          </cell>
          <cell r="P614">
            <v>1000</v>
          </cell>
          <cell r="S614">
            <v>50</v>
          </cell>
          <cell r="T614" t="str">
            <v>ГКО-36</v>
          </cell>
        </row>
        <row r="615">
          <cell r="A615" t="str">
            <v>KZ9BK1206A14</v>
          </cell>
          <cell r="B615" t="str">
            <v>511/n</v>
          </cell>
          <cell r="C615">
            <v>36976</v>
          </cell>
          <cell r="D615">
            <v>37054</v>
          </cell>
          <cell r="E615">
            <v>77</v>
          </cell>
          <cell r="F615">
            <v>98.72</v>
          </cell>
          <cell r="G615">
            <v>98.71</v>
          </cell>
          <cell r="H615">
            <v>6.1293649624281796</v>
          </cell>
          <cell r="I615">
            <v>500000000</v>
          </cell>
          <cell r="J615">
            <v>19604514</v>
          </cell>
          <cell r="K615">
            <v>1934257096.23</v>
          </cell>
          <cell r="L615">
            <v>15101959</v>
          </cell>
          <cell r="M615">
            <v>1490865392.48</v>
          </cell>
          <cell r="N615">
            <v>386.85141924599998</v>
          </cell>
          <cell r="O615">
            <v>15</v>
          </cell>
          <cell r="P615">
            <v>100</v>
          </cell>
          <cell r="S615">
            <v>60</v>
          </cell>
          <cell r="T615" t="str">
            <v>Ноты-77</v>
          </cell>
        </row>
        <row r="616">
          <cell r="A616" t="str">
            <v>KZ43L2806A17</v>
          </cell>
          <cell r="B616" t="str">
            <v>280/3</v>
          </cell>
          <cell r="C616">
            <v>36977</v>
          </cell>
          <cell r="D616">
            <v>37070</v>
          </cell>
          <cell r="E616">
            <v>93</v>
          </cell>
          <cell r="F616">
            <v>98.65</v>
          </cell>
          <cell r="G616">
            <v>98.65</v>
          </cell>
          <cell r="H616">
            <v>5.4738976178408301</v>
          </cell>
          <cell r="I616">
            <v>100000000</v>
          </cell>
          <cell r="J616">
            <v>6271400</v>
          </cell>
          <cell r="K616">
            <v>617040690</v>
          </cell>
          <cell r="L616">
            <v>1013685</v>
          </cell>
          <cell r="M616">
            <v>100000025.25</v>
          </cell>
          <cell r="N616">
            <v>617.04069000000004</v>
          </cell>
          <cell r="O616">
            <v>10</v>
          </cell>
          <cell r="P616">
            <v>100</v>
          </cell>
          <cell r="S616">
            <v>50</v>
          </cell>
          <cell r="T616" t="str">
            <v>ГКО-3</v>
          </cell>
        </row>
        <row r="617">
          <cell r="A617" t="str">
            <v>KZ9CK2106A12</v>
          </cell>
          <cell r="B617" t="str">
            <v>512/n</v>
          </cell>
          <cell r="C617">
            <v>36978</v>
          </cell>
          <cell r="D617">
            <v>37063</v>
          </cell>
          <cell r="E617">
            <v>84</v>
          </cell>
          <cell r="F617">
            <v>98.76</v>
          </cell>
          <cell r="G617">
            <v>98.76</v>
          </cell>
          <cell r="H617">
            <v>5.4407992439584003</v>
          </cell>
          <cell r="I617">
            <v>500000000</v>
          </cell>
          <cell r="J617">
            <v>36606562</v>
          </cell>
          <cell r="K617">
            <v>3611176282.6199999</v>
          </cell>
          <cell r="L617">
            <v>28411274</v>
          </cell>
          <cell r="M617">
            <v>2805897420.2399998</v>
          </cell>
          <cell r="N617">
            <v>722.23525652399996</v>
          </cell>
          <cell r="O617">
            <v>7</v>
          </cell>
          <cell r="P617">
            <v>100</v>
          </cell>
          <cell r="S617">
            <v>60</v>
          </cell>
          <cell r="T617" t="str">
            <v>Ноты-84</v>
          </cell>
        </row>
        <row r="618">
          <cell r="A618" t="str">
            <v>KZ3GL2803A50</v>
          </cell>
          <cell r="B618" t="str">
            <v>1/48i</v>
          </cell>
          <cell r="C618">
            <v>36979</v>
          </cell>
          <cell r="D618">
            <v>38439</v>
          </cell>
          <cell r="E618">
            <v>1456</v>
          </cell>
          <cell r="H618">
            <v>7</v>
          </cell>
          <cell r="I618">
            <v>400000000</v>
          </cell>
          <cell r="J618">
            <v>1632500</v>
          </cell>
          <cell r="K618">
            <v>1632500000</v>
          </cell>
          <cell r="L618">
            <v>400000</v>
          </cell>
          <cell r="M618">
            <v>400000000</v>
          </cell>
          <cell r="N618">
            <v>408.125</v>
          </cell>
          <cell r="O618">
            <v>7</v>
          </cell>
          <cell r="P618">
            <v>1000</v>
          </cell>
          <cell r="S618">
            <v>50</v>
          </cell>
          <cell r="T618" t="str">
            <v>ГИКО-48</v>
          </cell>
        </row>
        <row r="619">
          <cell r="A619" t="str">
            <v>KZ97K1805A16</v>
          </cell>
          <cell r="B619" t="str">
            <v>513/n</v>
          </cell>
          <cell r="C619">
            <v>36980</v>
          </cell>
          <cell r="D619">
            <v>37029</v>
          </cell>
          <cell r="E619">
            <v>49</v>
          </cell>
          <cell r="F619">
            <v>99.29</v>
          </cell>
          <cell r="G619">
            <v>99.27</v>
          </cell>
          <cell r="H619">
            <v>5.3120009208235102</v>
          </cell>
          <cell r="I619">
            <v>500000000</v>
          </cell>
          <cell r="J619">
            <v>36946890</v>
          </cell>
          <cell r="K619">
            <v>3667514755.3600001</v>
          </cell>
          <cell r="L619">
            <v>33157486</v>
          </cell>
          <cell r="M619">
            <v>3292197759.5599999</v>
          </cell>
          <cell r="N619">
            <v>733.50295107199997</v>
          </cell>
          <cell r="O619">
            <v>14</v>
          </cell>
          <cell r="P619">
            <v>100</v>
          </cell>
          <cell r="S619">
            <v>60</v>
          </cell>
          <cell r="T619" t="str">
            <v>Ноты-49</v>
          </cell>
        </row>
        <row r="620">
          <cell r="A620" t="str">
            <v>KZ53L0504A47</v>
          </cell>
          <cell r="B620" t="str">
            <v>34/36</v>
          </cell>
          <cell r="C620">
            <v>36983</v>
          </cell>
          <cell r="D620">
            <v>38081</v>
          </cell>
          <cell r="E620">
            <v>1098</v>
          </cell>
          <cell r="H620">
            <v>10.199999999999999</v>
          </cell>
          <cell r="I620">
            <v>800000000</v>
          </cell>
          <cell r="J620">
            <v>1681000</v>
          </cell>
          <cell r="K620">
            <v>1681000000</v>
          </cell>
          <cell r="L620">
            <v>800000</v>
          </cell>
          <cell r="M620">
            <v>800000000</v>
          </cell>
          <cell r="N620">
            <v>210.125</v>
          </cell>
          <cell r="O620">
            <v>14</v>
          </cell>
          <cell r="P620">
            <v>1000</v>
          </cell>
          <cell r="S620">
            <v>50</v>
          </cell>
          <cell r="T620" t="str">
            <v>ГКО-36</v>
          </cell>
        </row>
        <row r="621">
          <cell r="A621" t="str">
            <v>KZ9CK2806A15</v>
          </cell>
          <cell r="B621" t="str">
            <v>514/n</v>
          </cell>
          <cell r="C621">
            <v>36985</v>
          </cell>
          <cell r="D621">
            <v>37070</v>
          </cell>
          <cell r="E621">
            <v>84</v>
          </cell>
          <cell r="F621">
            <v>98.76</v>
          </cell>
          <cell r="G621">
            <v>98.76</v>
          </cell>
          <cell r="H621">
            <v>5.4407992439584003</v>
          </cell>
          <cell r="I621">
            <v>500000000</v>
          </cell>
          <cell r="J621">
            <v>27651057</v>
          </cell>
          <cell r="K621">
            <v>2729751272.3200002</v>
          </cell>
          <cell r="L621">
            <v>20391057</v>
          </cell>
          <cell r="M621">
            <v>2013820792.3199999</v>
          </cell>
          <cell r="N621">
            <v>545.95025446399995</v>
          </cell>
          <cell r="O621">
            <v>10</v>
          </cell>
          <cell r="P621">
            <v>100</v>
          </cell>
          <cell r="S621">
            <v>60</v>
          </cell>
          <cell r="T621" t="str">
            <v>Ноты-84</v>
          </cell>
        </row>
        <row r="622">
          <cell r="A622" t="str">
            <v>KZ9AK1506A12</v>
          </cell>
          <cell r="B622" t="str">
            <v>515/n</v>
          </cell>
          <cell r="C622">
            <v>36986</v>
          </cell>
          <cell r="D622">
            <v>37057</v>
          </cell>
          <cell r="E622">
            <v>70</v>
          </cell>
          <cell r="F622">
            <v>98.97</v>
          </cell>
          <cell r="G622">
            <v>98.97</v>
          </cell>
          <cell r="H622">
            <v>5.4117409315954399</v>
          </cell>
          <cell r="I622">
            <v>500000000</v>
          </cell>
          <cell r="J622">
            <v>27967854</v>
          </cell>
          <cell r="K622">
            <v>2766341148.98</v>
          </cell>
          <cell r="L622">
            <v>19964708</v>
          </cell>
          <cell r="M622">
            <v>1975909692.76</v>
          </cell>
          <cell r="N622">
            <v>553.26822979600001</v>
          </cell>
          <cell r="O622">
            <v>11</v>
          </cell>
          <cell r="P622">
            <v>100</v>
          </cell>
          <cell r="S622">
            <v>60</v>
          </cell>
          <cell r="T622" t="str">
            <v>Ноты-70</v>
          </cell>
        </row>
        <row r="623">
          <cell r="A623" t="str">
            <v>KZ52L1104A32</v>
          </cell>
          <cell r="B623" t="str">
            <v>39/24</v>
          </cell>
          <cell r="C623">
            <v>36990</v>
          </cell>
          <cell r="D623">
            <v>37722</v>
          </cell>
          <cell r="E623">
            <v>732</v>
          </cell>
          <cell r="H623">
            <v>10</v>
          </cell>
          <cell r="I623">
            <v>800000000</v>
          </cell>
          <cell r="J623">
            <v>2081000</v>
          </cell>
          <cell r="K623">
            <v>2081000000</v>
          </cell>
          <cell r="L623">
            <v>751000</v>
          </cell>
          <cell r="M623">
            <v>751000000</v>
          </cell>
          <cell r="N623">
            <v>260.125</v>
          </cell>
          <cell r="O623">
            <v>11</v>
          </cell>
          <cell r="P623">
            <v>1000</v>
          </cell>
          <cell r="S623">
            <v>50</v>
          </cell>
          <cell r="T623" t="str">
            <v>ГКО-24</v>
          </cell>
        </row>
        <row r="624">
          <cell r="A624" t="str">
            <v>KZ99K1306A18</v>
          </cell>
          <cell r="B624" t="str">
            <v>516/n</v>
          </cell>
          <cell r="C624">
            <v>36991</v>
          </cell>
          <cell r="D624">
            <v>37055</v>
          </cell>
          <cell r="E624">
            <v>63</v>
          </cell>
          <cell r="F624">
            <v>99.07</v>
          </cell>
          <cell r="G624">
            <v>99.07</v>
          </cell>
          <cell r="H624">
            <v>5.4237744355843098</v>
          </cell>
          <cell r="I624">
            <v>500000000</v>
          </cell>
          <cell r="J624">
            <v>6084030</v>
          </cell>
          <cell r="K624">
            <v>601629265.5</v>
          </cell>
          <cell r="L624">
            <v>1674030</v>
          </cell>
          <cell r="M624">
            <v>165846152.09999999</v>
          </cell>
          <cell r="N624">
            <v>120.3258531</v>
          </cell>
          <cell r="O624">
            <v>8</v>
          </cell>
          <cell r="P624">
            <v>100</v>
          </cell>
          <cell r="S624">
            <v>60</v>
          </cell>
          <cell r="T624" t="str">
            <v>Ноты-63</v>
          </cell>
        </row>
        <row r="625">
          <cell r="A625" t="str">
            <v>KZ53L1204A48</v>
          </cell>
          <cell r="B625" t="str">
            <v>35/36</v>
          </cell>
          <cell r="C625">
            <v>36992</v>
          </cell>
          <cell r="D625">
            <v>38089</v>
          </cell>
          <cell r="E625">
            <v>1097</v>
          </cell>
          <cell r="H625">
            <v>9.99</v>
          </cell>
          <cell r="I625">
            <v>800000000</v>
          </cell>
          <cell r="J625">
            <v>1562400</v>
          </cell>
          <cell r="K625">
            <v>1562400000</v>
          </cell>
          <cell r="L625">
            <v>872400</v>
          </cell>
          <cell r="M625">
            <v>872400000</v>
          </cell>
          <cell r="N625">
            <v>195.3</v>
          </cell>
          <cell r="O625">
            <v>11</v>
          </cell>
          <cell r="P625">
            <v>1000</v>
          </cell>
          <cell r="S625">
            <v>50</v>
          </cell>
          <cell r="T625" t="str">
            <v>ГКО-36</v>
          </cell>
        </row>
        <row r="626">
          <cell r="A626" t="str">
            <v>KZ9CK0607A10</v>
          </cell>
          <cell r="B626" t="str">
            <v>517/n</v>
          </cell>
          <cell r="C626">
            <v>36993</v>
          </cell>
          <cell r="D626">
            <v>37078</v>
          </cell>
          <cell r="E626">
            <v>84</v>
          </cell>
          <cell r="F626">
            <v>98.76</v>
          </cell>
          <cell r="G626">
            <v>98.76</v>
          </cell>
          <cell r="H626">
            <v>5.4407992439584003</v>
          </cell>
          <cell r="I626">
            <v>500000000</v>
          </cell>
          <cell r="J626">
            <v>21043115</v>
          </cell>
          <cell r="K626">
            <v>2074930039.4000001</v>
          </cell>
          <cell r="L626">
            <v>15878115</v>
          </cell>
          <cell r="M626">
            <v>1568122637.4000001</v>
          </cell>
          <cell r="N626">
            <v>414.98600787999999</v>
          </cell>
          <cell r="O626">
            <v>11</v>
          </cell>
          <cell r="P626">
            <v>100</v>
          </cell>
          <cell r="S626">
            <v>60</v>
          </cell>
          <cell r="T626" t="str">
            <v>Ноты-84</v>
          </cell>
        </row>
        <row r="627">
          <cell r="A627" t="str">
            <v>KZ43L1907A17</v>
          </cell>
          <cell r="B627" t="str">
            <v>281/3</v>
          </cell>
          <cell r="C627">
            <v>36997</v>
          </cell>
          <cell r="D627">
            <v>37091</v>
          </cell>
          <cell r="E627">
            <v>94</v>
          </cell>
          <cell r="F627">
            <v>98.69</v>
          </cell>
          <cell r="G627">
            <v>98.69</v>
          </cell>
          <cell r="H627">
            <v>5.3241418627982702</v>
          </cell>
          <cell r="I627">
            <v>100000000</v>
          </cell>
          <cell r="J627">
            <v>4990763</v>
          </cell>
          <cell r="K627">
            <v>492282208.47000003</v>
          </cell>
          <cell r="L627">
            <v>557400</v>
          </cell>
          <cell r="M627">
            <v>55009814</v>
          </cell>
          <cell r="N627">
            <v>492.28220847</v>
          </cell>
          <cell r="O627">
            <v>7</v>
          </cell>
          <cell r="P627">
            <v>100</v>
          </cell>
          <cell r="S627">
            <v>50</v>
          </cell>
          <cell r="T627" t="str">
            <v>ГКО-3</v>
          </cell>
        </row>
        <row r="628">
          <cell r="A628" t="str">
            <v>KZ9AK2806A17</v>
          </cell>
          <cell r="B628" t="str">
            <v>518/n</v>
          </cell>
          <cell r="C628">
            <v>36999</v>
          </cell>
          <cell r="D628">
            <v>37070</v>
          </cell>
          <cell r="E628">
            <v>70</v>
          </cell>
          <cell r="F628">
            <v>98.99</v>
          </cell>
          <cell r="G628">
            <v>98.99</v>
          </cell>
          <cell r="H628">
            <v>5.3055864228710199</v>
          </cell>
          <cell r="I628">
            <v>500000000</v>
          </cell>
          <cell r="J628">
            <v>9111022</v>
          </cell>
          <cell r="K628">
            <v>900304088.60000002</v>
          </cell>
          <cell r="L628">
            <v>1025100</v>
          </cell>
          <cell r="M628">
            <v>101474649</v>
          </cell>
          <cell r="N628">
            <v>180.06081771999999</v>
          </cell>
          <cell r="O628">
            <v>10</v>
          </cell>
          <cell r="P628">
            <v>100</v>
          </cell>
          <cell r="S628">
            <v>60</v>
          </cell>
          <cell r="T628" t="str">
            <v>Ноты-70</v>
          </cell>
        </row>
        <row r="629">
          <cell r="A629" t="str">
            <v>KZ54L1904A57</v>
          </cell>
          <cell r="B629" t="str">
            <v>1/48</v>
          </cell>
          <cell r="C629">
            <v>37000</v>
          </cell>
          <cell r="D629">
            <v>38461</v>
          </cell>
          <cell r="E629">
            <v>1461</v>
          </cell>
          <cell r="H629">
            <v>12</v>
          </cell>
          <cell r="I629">
            <v>800000000</v>
          </cell>
          <cell r="J629">
            <v>1408716</v>
          </cell>
          <cell r="K629">
            <v>1408716000</v>
          </cell>
          <cell r="L629">
            <v>612716</v>
          </cell>
          <cell r="M629">
            <v>612716000</v>
          </cell>
          <cell r="N629">
            <v>176.08949999999999</v>
          </cell>
          <cell r="O629">
            <v>8</v>
          </cell>
          <cell r="P629">
            <v>1000</v>
          </cell>
          <cell r="S629">
            <v>50</v>
          </cell>
          <cell r="T629" t="str">
            <v>ГКО-48</v>
          </cell>
        </row>
        <row r="630">
          <cell r="A630" t="str">
            <v>KZ9CK1307A11</v>
          </cell>
          <cell r="B630" t="str">
            <v>519/n</v>
          </cell>
          <cell r="C630">
            <v>37001</v>
          </cell>
          <cell r="D630">
            <v>37085</v>
          </cell>
          <cell r="E630">
            <v>84</v>
          </cell>
          <cell r="I630">
            <v>500000000</v>
          </cell>
          <cell r="P630">
            <v>100</v>
          </cell>
          <cell r="S630">
            <v>60</v>
          </cell>
          <cell r="T630" t="str">
            <v>Ноты-84</v>
          </cell>
        </row>
        <row r="631">
          <cell r="A631" t="str">
            <v>KZ53L2604A42</v>
          </cell>
          <cell r="B631" t="str">
            <v>36/36</v>
          </cell>
          <cell r="C631">
            <v>37004</v>
          </cell>
          <cell r="D631">
            <v>38103</v>
          </cell>
          <cell r="E631">
            <v>1097</v>
          </cell>
          <cell r="H631">
            <v>9</v>
          </cell>
          <cell r="I631">
            <v>800000000</v>
          </cell>
          <cell r="J631">
            <v>1312000</v>
          </cell>
          <cell r="K631">
            <v>1312000000</v>
          </cell>
          <cell r="L631">
            <v>401000</v>
          </cell>
          <cell r="M631">
            <v>401000000</v>
          </cell>
          <cell r="N631">
            <v>164</v>
          </cell>
          <cell r="O631">
            <v>8</v>
          </cell>
          <cell r="P631">
            <v>1000</v>
          </cell>
          <cell r="S631">
            <v>50</v>
          </cell>
          <cell r="T631" t="str">
            <v>ГКО-36</v>
          </cell>
        </row>
        <row r="632">
          <cell r="A632" t="str">
            <v>KZ9BK1207A13</v>
          </cell>
          <cell r="B632" t="str">
            <v>520/n</v>
          </cell>
          <cell r="C632">
            <v>37006</v>
          </cell>
          <cell r="D632">
            <v>37084</v>
          </cell>
          <cell r="E632">
            <v>77</v>
          </cell>
          <cell r="F632">
            <v>98.87</v>
          </cell>
          <cell r="G632">
            <v>98.87</v>
          </cell>
          <cell r="H632">
            <v>5.4028706198221501</v>
          </cell>
          <cell r="I632">
            <v>500000000</v>
          </cell>
          <cell r="J632">
            <v>8139179</v>
          </cell>
          <cell r="K632">
            <v>803113310.37</v>
          </cell>
          <cell r="L632">
            <v>324270</v>
          </cell>
          <cell r="M632">
            <v>32060575.899999999</v>
          </cell>
          <cell r="N632">
            <v>160.622662074</v>
          </cell>
          <cell r="O632">
            <v>8</v>
          </cell>
          <cell r="P632">
            <v>100</v>
          </cell>
          <cell r="S632">
            <v>60</v>
          </cell>
          <cell r="T632" t="str">
            <v>Ноты-77</v>
          </cell>
        </row>
        <row r="633">
          <cell r="A633" t="str">
            <v>KZ3GL2704A50</v>
          </cell>
          <cell r="B633" t="str">
            <v>2/48i</v>
          </cell>
          <cell r="C633">
            <v>37008</v>
          </cell>
          <cell r="D633">
            <v>38469</v>
          </cell>
          <cell r="E633">
            <v>1460</v>
          </cell>
          <cell r="H633">
            <v>4</v>
          </cell>
          <cell r="I633">
            <v>400000000</v>
          </cell>
          <cell r="J633">
            <v>2421000</v>
          </cell>
          <cell r="K633">
            <v>2421000000</v>
          </cell>
          <cell r="L633">
            <v>350000</v>
          </cell>
          <cell r="M633">
            <v>350000000</v>
          </cell>
          <cell r="N633">
            <v>605.25</v>
          </cell>
          <cell r="O633">
            <v>14</v>
          </cell>
          <cell r="P633">
            <v>1000</v>
          </cell>
          <cell r="S633">
            <v>50</v>
          </cell>
          <cell r="T633" t="str">
            <v>ГИКО-48</v>
          </cell>
        </row>
        <row r="634">
          <cell r="A634" t="str">
            <v>KZ9CK2007A12</v>
          </cell>
          <cell r="B634" t="str">
            <v>521/n</v>
          </cell>
          <cell r="C634">
            <v>37008</v>
          </cell>
          <cell r="D634">
            <v>37092</v>
          </cell>
          <cell r="E634">
            <v>84</v>
          </cell>
          <cell r="F634">
            <v>98.76</v>
          </cell>
          <cell r="G634">
            <v>98.76</v>
          </cell>
          <cell r="H634">
            <v>5.4407992439584003</v>
          </cell>
          <cell r="I634">
            <v>500000000</v>
          </cell>
          <cell r="J634">
            <v>5903100</v>
          </cell>
          <cell r="K634">
            <v>582053337</v>
          </cell>
          <cell r="L634">
            <v>3038100</v>
          </cell>
          <cell r="M634">
            <v>300042757</v>
          </cell>
          <cell r="N634">
            <v>116.41066739999999</v>
          </cell>
          <cell r="O634">
            <v>8</v>
          </cell>
          <cell r="P634">
            <v>100</v>
          </cell>
          <cell r="S634">
            <v>60</v>
          </cell>
          <cell r="T634" t="str">
            <v>Ноты-84</v>
          </cell>
        </row>
        <row r="635">
          <cell r="A635" t="str">
            <v>KZ9CK2607A16</v>
          </cell>
          <cell r="B635" t="str">
            <v>522/n</v>
          </cell>
          <cell r="C635">
            <v>37013</v>
          </cell>
          <cell r="D635">
            <v>37098</v>
          </cell>
          <cell r="E635">
            <v>84</v>
          </cell>
          <cell r="F635">
            <v>98.76</v>
          </cell>
          <cell r="G635">
            <v>98.76</v>
          </cell>
          <cell r="H635">
            <v>5.4407992439584003</v>
          </cell>
          <cell r="I635">
            <v>500000000</v>
          </cell>
          <cell r="J635">
            <v>11048257</v>
          </cell>
          <cell r="K635">
            <v>1088721446.3699999</v>
          </cell>
          <cell r="L635">
            <v>4670100</v>
          </cell>
          <cell r="M635">
            <v>461219076</v>
          </cell>
          <cell r="N635">
            <v>217.74428927400001</v>
          </cell>
          <cell r="O635">
            <v>12</v>
          </cell>
          <cell r="P635">
            <v>100</v>
          </cell>
          <cell r="S635">
            <v>60</v>
          </cell>
          <cell r="T635" t="str">
            <v>Ноты-84</v>
          </cell>
        </row>
        <row r="636">
          <cell r="A636" t="str">
            <v>KZ53L0305A48</v>
          </cell>
          <cell r="B636" t="str">
            <v>37/36</v>
          </cell>
          <cell r="C636">
            <v>37014</v>
          </cell>
          <cell r="D636">
            <v>38110</v>
          </cell>
          <cell r="E636">
            <v>1096</v>
          </cell>
          <cell r="H636">
            <v>8</v>
          </cell>
          <cell r="I636">
            <v>800000000</v>
          </cell>
          <cell r="J636">
            <v>751230</v>
          </cell>
          <cell r="K636">
            <v>751230000</v>
          </cell>
          <cell r="L636">
            <v>210230</v>
          </cell>
          <cell r="M636">
            <v>210230000</v>
          </cell>
          <cell r="N636">
            <v>93.903750000000002</v>
          </cell>
          <cell r="O636">
            <v>10</v>
          </cell>
          <cell r="P636">
            <v>1000</v>
          </cell>
          <cell r="S636">
            <v>50</v>
          </cell>
          <cell r="T636" t="str">
            <v>ГКО-36</v>
          </cell>
        </row>
        <row r="637">
          <cell r="A637" t="str">
            <v>KZ55L0805A66</v>
          </cell>
          <cell r="B637" t="str">
            <v>1/60</v>
          </cell>
          <cell r="C637">
            <v>37018</v>
          </cell>
          <cell r="D637">
            <v>38845</v>
          </cell>
          <cell r="E637">
            <v>1826</v>
          </cell>
          <cell r="H637">
            <v>8.1999999999999993</v>
          </cell>
          <cell r="I637">
            <v>300000000</v>
          </cell>
          <cell r="J637">
            <v>841100</v>
          </cell>
          <cell r="K637">
            <v>841100000</v>
          </cell>
          <cell r="L637">
            <v>50100</v>
          </cell>
          <cell r="M637">
            <v>50100000</v>
          </cell>
          <cell r="N637">
            <v>280.36666666666702</v>
          </cell>
          <cell r="O637">
            <v>7</v>
          </cell>
          <cell r="P637">
            <v>1000</v>
          </cell>
          <cell r="S637">
            <v>50</v>
          </cell>
          <cell r="T637" t="str">
            <v>ГКО-60</v>
          </cell>
        </row>
        <row r="638">
          <cell r="A638" t="str">
            <v>KZ9CK3107A19</v>
          </cell>
          <cell r="B638" t="str">
            <v>523/n</v>
          </cell>
          <cell r="C638">
            <v>37018</v>
          </cell>
          <cell r="D638">
            <v>37103</v>
          </cell>
          <cell r="E638">
            <v>84</v>
          </cell>
          <cell r="F638">
            <v>98.75</v>
          </cell>
          <cell r="G638">
            <v>98.75</v>
          </cell>
          <cell r="H638">
            <v>5.4852320675105499</v>
          </cell>
          <cell r="I638">
            <v>500000000</v>
          </cell>
          <cell r="J638">
            <v>4520239</v>
          </cell>
          <cell r="K638">
            <v>444474885.56999999</v>
          </cell>
          <cell r="L638">
            <v>500100</v>
          </cell>
          <cell r="M638">
            <v>49384876</v>
          </cell>
          <cell r="N638">
            <v>88.894977114</v>
          </cell>
          <cell r="O638">
            <v>11</v>
          </cell>
          <cell r="P638">
            <v>100</v>
          </cell>
          <cell r="S638">
            <v>60</v>
          </cell>
          <cell r="T638" t="str">
            <v>Ноты-84</v>
          </cell>
        </row>
        <row r="639">
          <cell r="A639" t="str">
            <v>KZ4CL1005A28</v>
          </cell>
          <cell r="B639" t="str">
            <v>72/12</v>
          </cell>
          <cell r="C639">
            <v>37021</v>
          </cell>
          <cell r="D639">
            <v>37386</v>
          </cell>
          <cell r="E639">
            <v>365</v>
          </cell>
          <cell r="F639">
            <v>93.2</v>
          </cell>
          <cell r="G639">
            <v>93.2</v>
          </cell>
          <cell r="H639">
            <v>7.2961373390557904</v>
          </cell>
          <cell r="I639">
            <v>250000000</v>
          </cell>
          <cell r="J639">
            <v>10670100</v>
          </cell>
          <cell r="K639">
            <v>976548493</v>
          </cell>
          <cell r="L639">
            <v>1491302</v>
          </cell>
          <cell r="M639">
            <v>138989519.40000001</v>
          </cell>
          <cell r="N639">
            <v>390.61939719999998</v>
          </cell>
          <cell r="O639">
            <v>12</v>
          </cell>
          <cell r="P639">
            <v>100</v>
          </cell>
          <cell r="S639">
            <v>50</v>
          </cell>
          <cell r="T639" t="str">
            <v>ГКО-12</v>
          </cell>
        </row>
        <row r="640">
          <cell r="A640" t="str">
            <v>KZ9BK2707A16</v>
          </cell>
          <cell r="B640" t="str">
            <v>524/n</v>
          </cell>
          <cell r="C640">
            <v>37022</v>
          </cell>
          <cell r="D640">
            <v>37099</v>
          </cell>
          <cell r="E640">
            <v>77</v>
          </cell>
          <cell r="F640">
            <v>98.87</v>
          </cell>
          <cell r="G640">
            <v>98.87</v>
          </cell>
          <cell r="H640">
            <v>5.4028706198221501</v>
          </cell>
          <cell r="I640">
            <v>500000000</v>
          </cell>
          <cell r="J640">
            <v>17108811</v>
          </cell>
          <cell r="K640">
            <v>1691201005.5699999</v>
          </cell>
          <cell r="L640">
            <v>15088811</v>
          </cell>
          <cell r="M640">
            <v>1491830743.5699999</v>
          </cell>
          <cell r="N640">
            <v>338.240201114</v>
          </cell>
          <cell r="O640">
            <v>8</v>
          </cell>
          <cell r="P640">
            <v>100</v>
          </cell>
          <cell r="S640">
            <v>60</v>
          </cell>
          <cell r="T640" t="str">
            <v>Ноты-77</v>
          </cell>
        </row>
        <row r="641">
          <cell r="A641" t="str">
            <v>KZ43L1708A18</v>
          </cell>
          <cell r="B641" t="str">
            <v>282/3</v>
          </cell>
          <cell r="C641">
            <v>37025</v>
          </cell>
          <cell r="D641">
            <v>37120</v>
          </cell>
          <cell r="E641">
            <v>95</v>
          </cell>
          <cell r="F641">
            <v>98.75</v>
          </cell>
          <cell r="G641">
            <v>98.75</v>
          </cell>
          <cell r="H641">
            <v>5.0772012797329298</v>
          </cell>
          <cell r="I641">
            <v>100000000</v>
          </cell>
          <cell r="J641">
            <v>7110100</v>
          </cell>
          <cell r="K641">
            <v>700719871</v>
          </cell>
          <cell r="L641">
            <v>1006329</v>
          </cell>
          <cell r="M641">
            <v>99374988.75</v>
          </cell>
          <cell r="N641">
            <v>700.71987100000001</v>
          </cell>
          <cell r="O641">
            <v>9</v>
          </cell>
          <cell r="P641">
            <v>100</v>
          </cell>
          <cell r="S641">
            <v>50</v>
          </cell>
          <cell r="T641" t="str">
            <v>ГКО-3</v>
          </cell>
        </row>
        <row r="642">
          <cell r="A642" t="str">
            <v>KZ98K1107A10</v>
          </cell>
          <cell r="B642" t="str">
            <v>525/n</v>
          </cell>
          <cell r="C642">
            <v>37026</v>
          </cell>
          <cell r="D642">
            <v>37083</v>
          </cell>
          <cell r="E642">
            <v>56</v>
          </cell>
          <cell r="F642">
            <v>99.18</v>
          </cell>
          <cell r="G642">
            <v>99.18</v>
          </cell>
          <cell r="H642">
            <v>5.3740673522887201</v>
          </cell>
          <cell r="I642">
            <v>500000000</v>
          </cell>
          <cell r="J642">
            <v>5372100</v>
          </cell>
          <cell r="K642">
            <v>532046604</v>
          </cell>
          <cell r="L642">
            <v>2252100</v>
          </cell>
          <cell r="M642">
            <v>223363284</v>
          </cell>
          <cell r="N642">
            <v>106.4093208</v>
          </cell>
          <cell r="O642">
            <v>9</v>
          </cell>
          <cell r="P642">
            <v>100</v>
          </cell>
          <cell r="S642">
            <v>60</v>
          </cell>
          <cell r="T642" t="str">
            <v>Ноты-56</v>
          </cell>
        </row>
        <row r="643">
          <cell r="A643" t="str">
            <v>KZ54L1705A58</v>
          </cell>
          <cell r="B643" t="str">
            <v>2/48</v>
          </cell>
          <cell r="C643">
            <v>37027</v>
          </cell>
          <cell r="D643">
            <v>38489</v>
          </cell>
          <cell r="E643">
            <v>1461</v>
          </cell>
          <cell r="H643">
            <v>10</v>
          </cell>
          <cell r="I643">
            <v>400000000</v>
          </cell>
          <cell r="J643">
            <v>293758</v>
          </cell>
          <cell r="K643">
            <v>293758000</v>
          </cell>
          <cell r="L643">
            <v>112758</v>
          </cell>
          <cell r="M643">
            <v>112758000</v>
          </cell>
          <cell r="N643">
            <v>73.439499999999995</v>
          </cell>
          <cell r="O643">
            <v>7</v>
          </cell>
          <cell r="P643">
            <v>1000</v>
          </cell>
          <cell r="S643">
            <v>50</v>
          </cell>
          <cell r="T643" t="str">
            <v>ГКО-48</v>
          </cell>
        </row>
        <row r="644">
          <cell r="A644" t="str">
            <v>KZ9CK1008A13</v>
          </cell>
          <cell r="B644" t="str">
            <v>526/n</v>
          </cell>
          <cell r="C644">
            <v>37028</v>
          </cell>
          <cell r="D644">
            <v>37113</v>
          </cell>
          <cell r="E644">
            <v>84</v>
          </cell>
          <cell r="F644">
            <v>98.75</v>
          </cell>
          <cell r="G644">
            <v>98.75</v>
          </cell>
          <cell r="H644">
            <v>5.4852320675105499</v>
          </cell>
          <cell r="I644">
            <v>500000000</v>
          </cell>
          <cell r="J644">
            <v>23265963</v>
          </cell>
          <cell r="K644">
            <v>2289640876.25</v>
          </cell>
          <cell r="L644">
            <v>9569463</v>
          </cell>
          <cell r="M644">
            <v>944984471.25</v>
          </cell>
          <cell r="N644">
            <v>457.92817524999998</v>
          </cell>
          <cell r="O644">
            <v>7</v>
          </cell>
          <cell r="P644">
            <v>100</v>
          </cell>
          <cell r="S644">
            <v>60</v>
          </cell>
          <cell r="T644" t="str">
            <v>Ноты-84</v>
          </cell>
        </row>
        <row r="645">
          <cell r="A645" t="str">
            <v>KZ9BK0308A13</v>
          </cell>
          <cell r="B645" t="str">
            <v>527/n</v>
          </cell>
          <cell r="C645">
            <v>37029</v>
          </cell>
          <cell r="D645">
            <v>37106</v>
          </cell>
          <cell r="E645">
            <v>77</v>
          </cell>
          <cell r="F645">
            <v>98.86</v>
          </cell>
          <cell r="G645">
            <v>98.86</v>
          </cell>
          <cell r="H645">
            <v>5.4512349879535797</v>
          </cell>
          <cell r="I645">
            <v>500000000</v>
          </cell>
          <cell r="J645">
            <v>11244095</v>
          </cell>
          <cell r="K645">
            <v>1111282186.7</v>
          </cell>
          <cell r="L645">
            <v>6904095</v>
          </cell>
          <cell r="M645">
            <v>682538831.70000005</v>
          </cell>
          <cell r="N645">
            <v>222.25643733999999</v>
          </cell>
          <cell r="O645">
            <v>9</v>
          </cell>
          <cell r="P645">
            <v>100</v>
          </cell>
          <cell r="S645">
            <v>60</v>
          </cell>
          <cell r="T645" t="str">
            <v>Ноты-77</v>
          </cell>
        </row>
        <row r="646">
          <cell r="A646" t="str">
            <v>KZ53L2205A45</v>
          </cell>
          <cell r="B646" t="str">
            <v>38/36</v>
          </cell>
          <cell r="C646">
            <v>37032</v>
          </cell>
          <cell r="D646">
            <v>38129</v>
          </cell>
          <cell r="E646">
            <v>1097</v>
          </cell>
          <cell r="H646">
            <v>8</v>
          </cell>
          <cell r="I646">
            <v>350000000</v>
          </cell>
          <cell r="J646">
            <v>627200</v>
          </cell>
          <cell r="K646">
            <v>627200000</v>
          </cell>
          <cell r="L646">
            <v>175200</v>
          </cell>
          <cell r="M646">
            <v>175200000</v>
          </cell>
          <cell r="N646">
            <v>179.2</v>
          </cell>
          <cell r="O646">
            <v>10</v>
          </cell>
          <cell r="P646">
            <v>1000</v>
          </cell>
          <cell r="S646">
            <v>50</v>
          </cell>
          <cell r="T646" t="str">
            <v>ГКО-36</v>
          </cell>
        </row>
        <row r="647">
          <cell r="A647" t="str">
            <v>KZ9CK1508A18</v>
          </cell>
          <cell r="B647" t="str">
            <v>528/n</v>
          </cell>
          <cell r="C647">
            <v>37033</v>
          </cell>
          <cell r="D647">
            <v>37118</v>
          </cell>
          <cell r="E647">
            <v>84</v>
          </cell>
          <cell r="F647">
            <v>98.75</v>
          </cell>
          <cell r="G647">
            <v>98.75</v>
          </cell>
          <cell r="H647">
            <v>5.4852320675105499</v>
          </cell>
          <cell r="I647">
            <v>500000000</v>
          </cell>
          <cell r="J647">
            <v>14860095</v>
          </cell>
          <cell r="K647">
            <v>1458039234.3099999</v>
          </cell>
          <cell r="L647">
            <v>1792888</v>
          </cell>
          <cell r="M647">
            <v>177047690</v>
          </cell>
          <cell r="N647">
            <v>291.60784686199997</v>
          </cell>
          <cell r="O647">
            <v>12</v>
          </cell>
          <cell r="P647">
            <v>100</v>
          </cell>
          <cell r="S647">
            <v>60</v>
          </cell>
          <cell r="T647" t="str">
            <v>Ноты-84</v>
          </cell>
        </row>
        <row r="648">
          <cell r="A648" t="str">
            <v>KZ9AK0308A14</v>
          </cell>
          <cell r="B648" t="str">
            <v>529/n</v>
          </cell>
          <cell r="C648">
            <v>37035</v>
          </cell>
          <cell r="D648">
            <v>37106</v>
          </cell>
          <cell r="E648">
            <v>70</v>
          </cell>
          <cell r="F648">
            <v>98.99</v>
          </cell>
          <cell r="G648">
            <v>98.99</v>
          </cell>
          <cell r="H648">
            <v>5.3055864228710199</v>
          </cell>
          <cell r="I648">
            <v>500000000</v>
          </cell>
          <cell r="J648">
            <v>3164444</v>
          </cell>
          <cell r="K648">
            <v>312336980.75999999</v>
          </cell>
          <cell r="L648">
            <v>954644</v>
          </cell>
          <cell r="M648">
            <v>94500209.560000002</v>
          </cell>
          <cell r="N648">
            <v>62.467396151999999</v>
          </cell>
          <cell r="O648">
            <v>8</v>
          </cell>
          <cell r="P648">
            <v>100</v>
          </cell>
          <cell r="S648">
            <v>60</v>
          </cell>
          <cell r="T648" t="str">
            <v>Ноты-70</v>
          </cell>
        </row>
        <row r="649">
          <cell r="A649" t="str">
            <v>KZ54L3005A51</v>
          </cell>
          <cell r="B649" t="str">
            <v>3/48</v>
          </cell>
          <cell r="C649">
            <v>37039</v>
          </cell>
          <cell r="D649">
            <v>38502</v>
          </cell>
          <cell r="E649">
            <v>1461</v>
          </cell>
          <cell r="H649">
            <v>10</v>
          </cell>
          <cell r="I649">
            <v>400000000</v>
          </cell>
          <cell r="J649">
            <v>592100</v>
          </cell>
          <cell r="K649">
            <v>592100000</v>
          </cell>
          <cell r="L649">
            <v>250100</v>
          </cell>
          <cell r="M649">
            <v>250100000</v>
          </cell>
          <cell r="N649">
            <v>148.02500000000001</v>
          </cell>
          <cell r="O649">
            <v>9</v>
          </cell>
          <cell r="P649">
            <v>1000</v>
          </cell>
          <cell r="S649">
            <v>50</v>
          </cell>
          <cell r="T649" t="str">
            <v>ГКО-48</v>
          </cell>
        </row>
        <row r="650">
          <cell r="A650" t="str">
            <v>KZ9BK1508A19</v>
          </cell>
          <cell r="B650" t="str">
            <v>530/n</v>
          </cell>
          <cell r="C650">
            <v>37040</v>
          </cell>
          <cell r="D650">
            <v>37118</v>
          </cell>
          <cell r="E650">
            <v>77</v>
          </cell>
          <cell r="F650">
            <v>98.86</v>
          </cell>
          <cell r="G650">
            <v>98.86</v>
          </cell>
          <cell r="H650">
            <v>5.4512349879535797</v>
          </cell>
          <cell r="I650">
            <v>500000000</v>
          </cell>
          <cell r="J650">
            <v>2383240</v>
          </cell>
          <cell r="K650">
            <v>233967676.40000001</v>
          </cell>
          <cell r="L650">
            <v>670240</v>
          </cell>
          <cell r="M650">
            <v>66259926.399999999</v>
          </cell>
          <cell r="N650">
            <v>46.79353528</v>
          </cell>
          <cell r="O650">
            <v>5</v>
          </cell>
          <cell r="P650">
            <v>100</v>
          </cell>
          <cell r="S650">
            <v>60</v>
          </cell>
          <cell r="T650" t="str">
            <v>Ноты-77</v>
          </cell>
        </row>
        <row r="651">
          <cell r="A651" t="str">
            <v>KZ3KL3005A66</v>
          </cell>
          <cell r="B651" t="str">
            <v>1/60i</v>
          </cell>
          <cell r="C651">
            <v>37041</v>
          </cell>
          <cell r="D651">
            <v>38867</v>
          </cell>
          <cell r="E651">
            <v>1826</v>
          </cell>
          <cell r="H651">
            <v>4.3</v>
          </cell>
          <cell r="I651">
            <v>400000000</v>
          </cell>
          <cell r="J651">
            <v>943100</v>
          </cell>
          <cell r="K651">
            <v>943100000</v>
          </cell>
          <cell r="L651">
            <v>200400</v>
          </cell>
          <cell r="M651">
            <v>200400000</v>
          </cell>
          <cell r="N651">
            <v>235.77500000000001</v>
          </cell>
          <cell r="O651">
            <v>9</v>
          </cell>
          <cell r="P651">
            <v>1000</v>
          </cell>
          <cell r="S651">
            <v>50</v>
          </cell>
          <cell r="T651" t="str">
            <v>ГИКО-60</v>
          </cell>
        </row>
        <row r="652">
          <cell r="A652" t="str">
            <v>KZ9CK2408A17</v>
          </cell>
          <cell r="B652" t="str">
            <v>531/n</v>
          </cell>
          <cell r="C652">
            <v>37042</v>
          </cell>
          <cell r="D652">
            <v>37127</v>
          </cell>
          <cell r="E652">
            <v>84</v>
          </cell>
          <cell r="F652">
            <v>98.75</v>
          </cell>
          <cell r="G652">
            <v>98.75</v>
          </cell>
          <cell r="H652">
            <v>5.4852320675105499</v>
          </cell>
          <cell r="I652">
            <v>500000000</v>
          </cell>
          <cell r="J652">
            <v>7876299</v>
          </cell>
          <cell r="K652">
            <v>777304480.64999998</v>
          </cell>
          <cell r="L652">
            <v>5464299</v>
          </cell>
          <cell r="M652">
            <v>539599526.25</v>
          </cell>
          <cell r="N652">
            <v>155.46089613000001</v>
          </cell>
          <cell r="O652">
            <v>11</v>
          </cell>
          <cell r="P652">
            <v>100</v>
          </cell>
          <cell r="S652">
            <v>60</v>
          </cell>
          <cell r="T652" t="str">
            <v>Ноты-84</v>
          </cell>
        </row>
        <row r="653">
          <cell r="A653" t="str">
            <v>KZ99K0308A18</v>
          </cell>
          <cell r="B653" t="str">
            <v>532/n</v>
          </cell>
          <cell r="C653">
            <v>37043</v>
          </cell>
          <cell r="D653">
            <v>37106</v>
          </cell>
          <cell r="E653">
            <v>63</v>
          </cell>
          <cell r="F653">
            <v>99.07</v>
          </cell>
          <cell r="G653">
            <v>99.06</v>
          </cell>
          <cell r="H653">
            <v>5.4237744355843098</v>
          </cell>
          <cell r="I653">
            <v>500000000</v>
          </cell>
          <cell r="J653">
            <v>11510000</v>
          </cell>
          <cell r="K653">
            <v>1139685000</v>
          </cell>
          <cell r="L653">
            <v>3000000</v>
          </cell>
          <cell r="M653">
            <v>297200000</v>
          </cell>
          <cell r="N653">
            <v>227.93700000000001</v>
          </cell>
          <cell r="O653">
            <v>11</v>
          </cell>
          <cell r="P653">
            <v>100</v>
          </cell>
          <cell r="S653">
            <v>60</v>
          </cell>
          <cell r="T653" t="str">
            <v>Ноты-63</v>
          </cell>
        </row>
        <row r="654">
          <cell r="A654" t="str">
            <v>KZ55L0606A67</v>
          </cell>
          <cell r="B654" t="str">
            <v>2/60</v>
          </cell>
          <cell r="C654">
            <v>37046</v>
          </cell>
          <cell r="D654">
            <v>38874</v>
          </cell>
          <cell r="E654">
            <v>1826</v>
          </cell>
          <cell r="H654">
            <v>8.1999999999999993</v>
          </cell>
          <cell r="I654">
            <v>450000000</v>
          </cell>
          <cell r="J654">
            <v>1055912</v>
          </cell>
          <cell r="K654">
            <v>1055912000</v>
          </cell>
          <cell r="L654">
            <v>288912</v>
          </cell>
          <cell r="M654">
            <v>288912000</v>
          </cell>
          <cell r="N654">
            <v>234.647111111111</v>
          </cell>
          <cell r="O654">
            <v>9</v>
          </cell>
          <cell r="P654">
            <v>1000</v>
          </cell>
          <cell r="S654">
            <v>50</v>
          </cell>
          <cell r="T654" t="str">
            <v>ГКО-60</v>
          </cell>
        </row>
        <row r="655">
          <cell r="A655" t="str">
            <v>KZ9AK1508A10</v>
          </cell>
          <cell r="B655" t="str">
            <v>533/n</v>
          </cell>
          <cell r="C655">
            <v>37047</v>
          </cell>
          <cell r="D655">
            <v>37118</v>
          </cell>
          <cell r="E655">
            <v>70</v>
          </cell>
          <cell r="F655">
            <v>98.95</v>
          </cell>
          <cell r="G655">
            <v>98.94</v>
          </cell>
          <cell r="H655">
            <v>5.5179383527033696</v>
          </cell>
          <cell r="I655">
            <v>500000000</v>
          </cell>
          <cell r="J655">
            <v>14113058</v>
          </cell>
          <cell r="K655">
            <v>1394354589.0999999</v>
          </cell>
          <cell r="L655">
            <v>10603058</v>
          </cell>
          <cell r="M655">
            <v>1049192589.1</v>
          </cell>
          <cell r="N655">
            <v>278.87091781999999</v>
          </cell>
          <cell r="O655">
            <v>8</v>
          </cell>
          <cell r="P655">
            <v>100</v>
          </cell>
          <cell r="S655">
            <v>60</v>
          </cell>
          <cell r="T655" t="str">
            <v>Ноты-70</v>
          </cell>
        </row>
        <row r="656">
          <cell r="A656" t="str">
            <v>KZ9BK2308A19</v>
          </cell>
          <cell r="B656" t="str">
            <v>535/n</v>
          </cell>
          <cell r="C656">
            <v>37048</v>
          </cell>
          <cell r="D656">
            <v>37126</v>
          </cell>
          <cell r="E656">
            <v>77</v>
          </cell>
          <cell r="F656">
            <v>98.83</v>
          </cell>
          <cell r="G656">
            <v>98.83</v>
          </cell>
          <cell r="H656">
            <v>5.5963868166640696</v>
          </cell>
          <cell r="I656">
            <v>500000000</v>
          </cell>
          <cell r="J656">
            <v>19643648</v>
          </cell>
          <cell r="K656">
            <v>1936622028.1800001</v>
          </cell>
          <cell r="L656">
            <v>14158526</v>
          </cell>
          <cell r="M656">
            <v>1399287124.5799999</v>
          </cell>
          <cell r="N656">
            <v>387.32440563599999</v>
          </cell>
          <cell r="O656">
            <v>10</v>
          </cell>
          <cell r="P656">
            <v>100</v>
          </cell>
          <cell r="S656">
            <v>60</v>
          </cell>
          <cell r="T656" t="str">
            <v>Ноты-77</v>
          </cell>
        </row>
        <row r="657">
          <cell r="A657" t="str">
            <v>KZ9CK3108A18</v>
          </cell>
          <cell r="B657" t="str">
            <v>534/n</v>
          </cell>
          <cell r="C657">
            <v>37049</v>
          </cell>
          <cell r="D657">
            <v>37134</v>
          </cell>
          <cell r="E657">
            <v>84</v>
          </cell>
          <cell r="F657">
            <v>98.73</v>
          </cell>
          <cell r="G657">
            <v>98.73</v>
          </cell>
          <cell r="H657">
            <v>5.5741247172422899</v>
          </cell>
          <cell r="I657">
            <v>500000000</v>
          </cell>
          <cell r="J657">
            <v>6099235</v>
          </cell>
          <cell r="K657">
            <v>602110171.54999995</v>
          </cell>
          <cell r="L657">
            <v>5589235</v>
          </cell>
          <cell r="M657">
            <v>551825171.54999995</v>
          </cell>
          <cell r="N657">
            <v>120.42203431</v>
          </cell>
          <cell r="O657">
            <v>5</v>
          </cell>
          <cell r="P657">
            <v>100</v>
          </cell>
          <cell r="S657">
            <v>60</v>
          </cell>
          <cell r="T657" t="str">
            <v>Ноты-84</v>
          </cell>
        </row>
        <row r="658">
          <cell r="A658" t="str">
            <v>KZ54L1306A51</v>
          </cell>
          <cell r="B658" t="str">
            <v>4/48</v>
          </cell>
          <cell r="C658">
            <v>37053</v>
          </cell>
          <cell r="D658">
            <v>38516</v>
          </cell>
          <cell r="E658">
            <v>1461</v>
          </cell>
          <cell r="H658">
            <v>9</v>
          </cell>
          <cell r="I658">
            <v>300000000</v>
          </cell>
          <cell r="J658">
            <v>553000</v>
          </cell>
          <cell r="K658">
            <v>553000000</v>
          </cell>
          <cell r="L658">
            <v>51000</v>
          </cell>
          <cell r="M658">
            <v>51000000</v>
          </cell>
          <cell r="N658">
            <v>184.333333333333</v>
          </cell>
          <cell r="O658">
            <v>11</v>
          </cell>
          <cell r="P658">
            <v>1000</v>
          </cell>
          <cell r="S658">
            <v>50</v>
          </cell>
          <cell r="T658" t="str">
            <v>ГКО-48</v>
          </cell>
        </row>
        <row r="659">
          <cell r="A659" t="str">
            <v>KZ9CK0509A19</v>
          </cell>
          <cell r="B659" t="str">
            <v>536/n</v>
          </cell>
          <cell r="C659">
            <v>37054</v>
          </cell>
          <cell r="D659">
            <v>37139</v>
          </cell>
          <cell r="E659">
            <v>84</v>
          </cell>
          <cell r="F659">
            <v>98.73</v>
          </cell>
          <cell r="G659">
            <v>98.73</v>
          </cell>
          <cell r="H659">
            <v>5.5741247172422899</v>
          </cell>
          <cell r="I659">
            <v>500000000</v>
          </cell>
          <cell r="J659">
            <v>17803955</v>
          </cell>
          <cell r="K659">
            <v>1756784866.1900001</v>
          </cell>
          <cell r="L659">
            <v>14183818</v>
          </cell>
          <cell r="M659">
            <v>1400368351.1400001</v>
          </cell>
          <cell r="N659">
            <v>351.35697323800002</v>
          </cell>
          <cell r="O659">
            <v>12</v>
          </cell>
          <cell r="P659">
            <v>100</v>
          </cell>
          <cell r="S659">
            <v>60</v>
          </cell>
          <cell r="T659" t="str">
            <v>Ноты-84</v>
          </cell>
        </row>
        <row r="660">
          <cell r="A660" t="str">
            <v>KZ9BK3108A19</v>
          </cell>
          <cell r="B660" t="str">
            <v>537/n</v>
          </cell>
          <cell r="C660">
            <v>37056</v>
          </cell>
          <cell r="D660">
            <v>37134</v>
          </cell>
          <cell r="E660">
            <v>77</v>
          </cell>
          <cell r="F660">
            <v>98.83</v>
          </cell>
          <cell r="G660">
            <v>98.83</v>
          </cell>
          <cell r="H660">
            <v>5.5963868166640696</v>
          </cell>
          <cell r="I660">
            <v>500000000</v>
          </cell>
          <cell r="J660">
            <v>24323120</v>
          </cell>
          <cell r="K660">
            <v>2402727594.1999998</v>
          </cell>
          <cell r="L660">
            <v>21723120</v>
          </cell>
          <cell r="M660">
            <v>2146895949.5999999</v>
          </cell>
          <cell r="N660">
            <v>480.54551884</v>
          </cell>
          <cell r="O660">
            <v>10</v>
          </cell>
          <cell r="P660">
            <v>100</v>
          </cell>
          <cell r="S660">
            <v>60</v>
          </cell>
          <cell r="T660" t="str">
            <v>Ноты-77</v>
          </cell>
        </row>
        <row r="661">
          <cell r="A661" t="str">
            <v>KZ95K2007A12</v>
          </cell>
          <cell r="B661" t="str">
            <v>538/n</v>
          </cell>
          <cell r="C661">
            <v>37057</v>
          </cell>
          <cell r="D661">
            <v>37092</v>
          </cell>
          <cell r="E661">
            <v>35</v>
          </cell>
          <cell r="F661">
            <v>99.51</v>
          </cell>
          <cell r="G661">
            <v>99.51</v>
          </cell>
          <cell r="H661">
            <v>5.1210933574514597</v>
          </cell>
          <cell r="I661">
            <v>500000000</v>
          </cell>
          <cell r="J661">
            <v>25465168</v>
          </cell>
          <cell r="K661">
            <v>2532874667.6799998</v>
          </cell>
          <cell r="L661">
            <v>21425168</v>
          </cell>
          <cell r="M661">
            <v>2132018467.6800001</v>
          </cell>
          <cell r="N661">
            <v>506.574933536</v>
          </cell>
          <cell r="O661">
            <v>8</v>
          </cell>
          <cell r="P661">
            <v>100</v>
          </cell>
          <cell r="S661">
            <v>60</v>
          </cell>
          <cell r="T661" t="str">
            <v>Ноты-35</v>
          </cell>
        </row>
        <row r="662">
          <cell r="A662" t="str">
            <v>KZ43L2009A12</v>
          </cell>
          <cell r="B662" t="str">
            <v>283/3</v>
          </cell>
          <cell r="C662">
            <v>37060</v>
          </cell>
          <cell r="D662">
            <v>37154</v>
          </cell>
          <cell r="E662">
            <v>94</v>
          </cell>
          <cell r="F662">
            <v>98.8</v>
          </cell>
          <cell r="G662">
            <v>98.8</v>
          </cell>
          <cell r="H662">
            <v>4.8716465720514401</v>
          </cell>
          <cell r="I662">
            <v>100000000</v>
          </cell>
          <cell r="J662">
            <v>9899100</v>
          </cell>
          <cell r="K662">
            <v>976174157</v>
          </cell>
          <cell r="L662">
            <v>1012146</v>
          </cell>
          <cell r="M662">
            <v>100000024.8</v>
          </cell>
          <cell r="N662">
            <v>976.17415700000004</v>
          </cell>
          <cell r="O662">
            <v>10</v>
          </cell>
          <cell r="P662">
            <v>100</v>
          </cell>
          <cell r="S662">
            <v>50</v>
          </cell>
          <cell r="T662" t="str">
            <v>ГКО-3</v>
          </cell>
        </row>
        <row r="663">
          <cell r="A663" t="str">
            <v>KZ7051806A46</v>
          </cell>
          <cell r="B663" t="str">
            <v>1/36VKO</v>
          </cell>
          <cell r="C663">
            <v>37061</v>
          </cell>
          <cell r="D663">
            <v>38156</v>
          </cell>
          <cell r="E663">
            <v>1095</v>
          </cell>
          <cell r="H663">
            <v>6.3</v>
          </cell>
          <cell r="I663">
            <v>500000000</v>
          </cell>
          <cell r="J663">
            <v>57500</v>
          </cell>
          <cell r="K663">
            <v>5750000</v>
          </cell>
          <cell r="L663">
            <v>6000</v>
          </cell>
          <cell r="M663">
            <v>600000</v>
          </cell>
          <cell r="N663">
            <v>168.41749999999999</v>
          </cell>
          <cell r="O663">
            <v>7</v>
          </cell>
          <cell r="P663">
            <v>100</v>
          </cell>
          <cell r="Q663">
            <v>146.44999999999999</v>
          </cell>
          <cell r="S663">
            <v>0</v>
          </cell>
          <cell r="T663" t="str">
            <v>VKU036.001</v>
          </cell>
        </row>
        <row r="664">
          <cell r="A664" t="str">
            <v>KZ9BK0509A10</v>
          </cell>
          <cell r="B664" t="str">
            <v>539/n</v>
          </cell>
          <cell r="C664">
            <v>37061</v>
          </cell>
          <cell r="D664">
            <v>37139</v>
          </cell>
          <cell r="E664">
            <v>77</v>
          </cell>
          <cell r="F664">
            <v>98.83</v>
          </cell>
          <cell r="G664">
            <v>98.83</v>
          </cell>
          <cell r="H664">
            <v>5.5963868166640696</v>
          </cell>
          <cell r="I664">
            <v>500000000</v>
          </cell>
          <cell r="J664">
            <v>11367592</v>
          </cell>
          <cell r="K664">
            <v>1123304117.3599999</v>
          </cell>
          <cell r="L664">
            <v>9367592</v>
          </cell>
          <cell r="M664">
            <v>925799117.36000001</v>
          </cell>
          <cell r="N664">
            <v>224.660823472</v>
          </cell>
          <cell r="O664">
            <v>6</v>
          </cell>
          <cell r="P664">
            <v>100</v>
          </cell>
          <cell r="S664">
            <v>60</v>
          </cell>
          <cell r="T664" t="str">
            <v>Ноты-77</v>
          </cell>
        </row>
        <row r="665">
          <cell r="A665" t="str">
            <v>KZ9CK1409A18</v>
          </cell>
          <cell r="B665" t="str">
            <v>540/n</v>
          </cell>
          <cell r="C665">
            <v>37063</v>
          </cell>
          <cell r="D665">
            <v>37148</v>
          </cell>
          <cell r="E665">
            <v>84</v>
          </cell>
          <cell r="F665">
            <v>98.73</v>
          </cell>
          <cell r="G665">
            <v>98.73</v>
          </cell>
          <cell r="H665">
            <v>5.5741247172422899</v>
          </cell>
          <cell r="I665">
            <v>500000000</v>
          </cell>
          <cell r="J665">
            <v>18930386</v>
          </cell>
          <cell r="K665">
            <v>1867973553.24</v>
          </cell>
          <cell r="L665">
            <v>14330386</v>
          </cell>
          <cell r="M665">
            <v>1414839009.78</v>
          </cell>
          <cell r="N665">
            <v>373.59471064799999</v>
          </cell>
          <cell r="O665">
            <v>9</v>
          </cell>
          <cell r="P665">
            <v>100</v>
          </cell>
          <cell r="S665">
            <v>60</v>
          </cell>
          <cell r="T665" t="str">
            <v>Ноты-84</v>
          </cell>
        </row>
        <row r="666">
          <cell r="A666" t="str">
            <v>KZ52L2706A32</v>
          </cell>
          <cell r="B666" t="str">
            <v>40/24</v>
          </cell>
          <cell r="C666">
            <v>37067</v>
          </cell>
          <cell r="D666">
            <v>37799</v>
          </cell>
          <cell r="E666">
            <v>732</v>
          </cell>
          <cell r="H666">
            <v>7.1</v>
          </cell>
          <cell r="I666">
            <v>350000000</v>
          </cell>
          <cell r="J666">
            <v>926000</v>
          </cell>
          <cell r="K666">
            <v>926000000</v>
          </cell>
          <cell r="L666">
            <v>195000</v>
          </cell>
          <cell r="M666">
            <v>195000000</v>
          </cell>
          <cell r="N666">
            <v>264.57142857142901</v>
          </cell>
          <cell r="O666">
            <v>11</v>
          </cell>
          <cell r="P666">
            <v>1000</v>
          </cell>
          <cell r="S666">
            <v>50</v>
          </cell>
          <cell r="T666" t="str">
            <v>ГКО-24</v>
          </cell>
        </row>
        <row r="667">
          <cell r="A667" t="str">
            <v>KZ7051806A46</v>
          </cell>
          <cell r="B667" t="str">
            <v>1/36VKO1</v>
          </cell>
          <cell r="C667">
            <v>37068</v>
          </cell>
          <cell r="D667">
            <v>38156</v>
          </cell>
          <cell r="E667">
            <v>1095</v>
          </cell>
          <cell r="F667">
            <v>94.806200000000004</v>
          </cell>
          <cell r="G667">
            <v>94.32</v>
          </cell>
          <cell r="H667">
            <v>8.3026999999999997</v>
          </cell>
          <cell r="I667">
            <v>412130000</v>
          </cell>
          <cell r="J667">
            <v>60100</v>
          </cell>
          <cell r="K667">
            <v>5649492.5972602703</v>
          </cell>
          <cell r="L667">
            <v>29635</v>
          </cell>
          <cell r="M667">
            <v>2813140.7575342502</v>
          </cell>
          <cell r="N667">
            <v>200.82271746745701</v>
          </cell>
          <cell r="O667">
            <v>4</v>
          </cell>
          <cell r="P667">
            <v>100</v>
          </cell>
          <cell r="Q667">
            <v>146.5</v>
          </cell>
          <cell r="S667">
            <v>0</v>
          </cell>
          <cell r="T667" t="str">
            <v>VKU036.001</v>
          </cell>
        </row>
        <row r="668">
          <cell r="A668" t="str">
            <v>KZ99K2908A18</v>
          </cell>
          <cell r="B668" t="str">
            <v>541/n</v>
          </cell>
          <cell r="C668">
            <v>37068</v>
          </cell>
          <cell r="D668">
            <v>37132</v>
          </cell>
          <cell r="E668">
            <v>63</v>
          </cell>
          <cell r="F668">
            <v>99.05</v>
          </cell>
          <cell r="G668">
            <v>99.05</v>
          </cell>
          <cell r="H668">
            <v>5.5415334567278203</v>
          </cell>
          <cell r="I668">
            <v>500000000</v>
          </cell>
          <cell r="J668">
            <v>21294325</v>
          </cell>
          <cell r="K668">
            <v>2108164603.25</v>
          </cell>
          <cell r="L668">
            <v>9594325</v>
          </cell>
          <cell r="M668">
            <v>950317891.25</v>
          </cell>
          <cell r="N668">
            <v>421.63292065000002</v>
          </cell>
          <cell r="O668">
            <v>9</v>
          </cell>
          <cell r="P668">
            <v>100</v>
          </cell>
          <cell r="S668">
            <v>60</v>
          </cell>
          <cell r="T668" t="str">
            <v>Ноты-63</v>
          </cell>
        </row>
        <row r="669">
          <cell r="A669" t="str">
            <v>KZ3KL2806A69</v>
          </cell>
          <cell r="B669" t="str">
            <v>2/60i</v>
          </cell>
          <cell r="C669">
            <v>37070</v>
          </cell>
          <cell r="D669">
            <v>38896</v>
          </cell>
          <cell r="E669">
            <v>1826</v>
          </cell>
          <cell r="H669">
            <v>4</v>
          </cell>
          <cell r="I669">
            <v>300000000</v>
          </cell>
          <cell r="J669">
            <v>1325100</v>
          </cell>
          <cell r="K669">
            <v>1325100000</v>
          </cell>
          <cell r="L669">
            <v>300000</v>
          </cell>
          <cell r="M669">
            <v>300000000</v>
          </cell>
          <cell r="N669">
            <v>441.7</v>
          </cell>
          <cell r="O669">
            <v>9</v>
          </cell>
          <cell r="P669">
            <v>1000</v>
          </cell>
          <cell r="S669">
            <v>50</v>
          </cell>
          <cell r="T669" t="str">
            <v>ГИКО-60</v>
          </cell>
        </row>
        <row r="670">
          <cell r="A670" t="str">
            <v>KZ9CK2109A19</v>
          </cell>
          <cell r="B670" t="str">
            <v>542/n</v>
          </cell>
          <cell r="C670">
            <v>37071</v>
          </cell>
          <cell r="D670">
            <v>37155</v>
          </cell>
          <cell r="E670">
            <v>84</v>
          </cell>
          <cell r="F670">
            <v>98.73</v>
          </cell>
          <cell r="G670">
            <v>98.73</v>
          </cell>
          <cell r="H670">
            <v>5.5741247172422899</v>
          </cell>
          <cell r="I670">
            <v>500000000</v>
          </cell>
          <cell r="J670">
            <v>41137699</v>
          </cell>
          <cell r="K670">
            <v>4059404393.4400001</v>
          </cell>
          <cell r="L670">
            <v>26327557</v>
          </cell>
          <cell r="M670">
            <v>2599319702.6100001</v>
          </cell>
          <cell r="N670">
            <v>811.88087868800005</v>
          </cell>
          <cell r="O670">
            <v>11</v>
          </cell>
          <cell r="P670">
            <v>100</v>
          </cell>
          <cell r="S670">
            <v>60</v>
          </cell>
          <cell r="T670" t="str">
            <v>Ноты-84</v>
          </cell>
        </row>
        <row r="671">
          <cell r="A671" t="str">
            <v>KZ54L0407A51</v>
          </cell>
          <cell r="B671" t="str">
            <v>5/48</v>
          </cell>
          <cell r="C671">
            <v>37074</v>
          </cell>
          <cell r="D671">
            <v>38537</v>
          </cell>
          <cell r="E671">
            <v>1461</v>
          </cell>
          <cell r="H671">
            <v>8.57</v>
          </cell>
          <cell r="I671">
            <v>450000000</v>
          </cell>
          <cell r="J671">
            <v>671100</v>
          </cell>
          <cell r="K671">
            <v>671100000</v>
          </cell>
          <cell r="L671">
            <v>75100</v>
          </cell>
          <cell r="M671">
            <v>75100000</v>
          </cell>
          <cell r="N671">
            <v>149.13333333333301</v>
          </cell>
          <cell r="O671">
            <v>9</v>
          </cell>
          <cell r="P671">
            <v>1000</v>
          </cell>
          <cell r="S671">
            <v>50</v>
          </cell>
          <cell r="T671" t="str">
            <v>ГКО-48</v>
          </cell>
        </row>
        <row r="672">
          <cell r="A672" t="str">
            <v>KZ97K2208A17</v>
          </cell>
          <cell r="B672" t="str">
            <v>543/n</v>
          </cell>
          <cell r="C672">
            <v>37075</v>
          </cell>
          <cell r="D672">
            <v>37125</v>
          </cell>
          <cell r="E672">
            <v>49</v>
          </cell>
          <cell r="F672">
            <v>99.29</v>
          </cell>
          <cell r="G672">
            <v>99.29</v>
          </cell>
          <cell r="H672">
            <v>5.3120009208235102</v>
          </cell>
          <cell r="I672">
            <v>500000000</v>
          </cell>
          <cell r="J672">
            <v>32731000</v>
          </cell>
          <cell r="K672">
            <v>3248833890</v>
          </cell>
          <cell r="L672">
            <v>17331000</v>
          </cell>
          <cell r="M672">
            <v>1720794990</v>
          </cell>
          <cell r="N672">
            <v>649.76677800000004</v>
          </cell>
          <cell r="O672">
            <v>10</v>
          </cell>
          <cell r="P672">
            <v>100</v>
          </cell>
          <cell r="S672">
            <v>60</v>
          </cell>
          <cell r="T672" t="str">
            <v>Ноты-49</v>
          </cell>
        </row>
        <row r="673">
          <cell r="A673" t="str">
            <v>KZ9AK1309A11</v>
          </cell>
          <cell r="B673" t="str">
            <v>544/n</v>
          </cell>
          <cell r="C673">
            <v>37076</v>
          </cell>
          <cell r="D673">
            <v>37147</v>
          </cell>
          <cell r="E673">
            <v>70</v>
          </cell>
          <cell r="F673">
            <v>98.95</v>
          </cell>
          <cell r="G673">
            <v>98.95</v>
          </cell>
          <cell r="H673">
            <v>5.5179383527033696</v>
          </cell>
          <cell r="I673">
            <v>500000000</v>
          </cell>
          <cell r="J673">
            <v>9571835</v>
          </cell>
          <cell r="K673">
            <v>947130573.25</v>
          </cell>
          <cell r="L673">
            <v>9321835</v>
          </cell>
          <cell r="M673">
            <v>922395573.25</v>
          </cell>
          <cell r="N673">
            <v>189.42611464999999</v>
          </cell>
          <cell r="O673">
            <v>4</v>
          </cell>
          <cell r="P673">
            <v>100</v>
          </cell>
          <cell r="S673">
            <v>60</v>
          </cell>
          <cell r="T673" t="str">
            <v>Ноты-70</v>
          </cell>
        </row>
        <row r="674">
          <cell r="A674" t="str">
            <v>KZ55L0507A67</v>
          </cell>
          <cell r="B674" t="str">
            <v>3/60</v>
          </cell>
          <cell r="C674">
            <v>37077</v>
          </cell>
          <cell r="D674">
            <v>38903</v>
          </cell>
          <cell r="E674">
            <v>1826</v>
          </cell>
          <cell r="I674">
            <v>450000000</v>
          </cell>
          <cell r="P674">
            <v>1000</v>
          </cell>
          <cell r="S674">
            <v>50</v>
          </cell>
          <cell r="T674" t="str">
            <v>ГКО-60</v>
          </cell>
        </row>
        <row r="675">
          <cell r="A675" t="str">
            <v>KZ9CK2809A12</v>
          </cell>
          <cell r="B675" t="str">
            <v>545/n</v>
          </cell>
          <cell r="C675">
            <v>37078</v>
          </cell>
          <cell r="D675">
            <v>37162</v>
          </cell>
          <cell r="E675">
            <v>84</v>
          </cell>
          <cell r="F675">
            <v>98.73</v>
          </cell>
          <cell r="G675">
            <v>98.73</v>
          </cell>
          <cell r="H675">
            <v>5.5741247172422899</v>
          </cell>
          <cell r="I675">
            <v>500000000</v>
          </cell>
          <cell r="J675">
            <v>10206158</v>
          </cell>
          <cell r="K675">
            <v>1007114979.34</v>
          </cell>
          <cell r="L675">
            <v>6356158</v>
          </cell>
          <cell r="M675">
            <v>627543479.34000003</v>
          </cell>
          <cell r="N675">
            <v>201.42299586799999</v>
          </cell>
          <cell r="O675">
            <v>11</v>
          </cell>
          <cell r="P675">
            <v>100</v>
          </cell>
          <cell r="S675">
            <v>60</v>
          </cell>
          <cell r="T675" t="str">
            <v>Ноты-84</v>
          </cell>
        </row>
        <row r="676">
          <cell r="A676" t="str">
            <v>KZ54L1107A52</v>
          </cell>
          <cell r="B676" t="str">
            <v>6/48</v>
          </cell>
          <cell r="C676">
            <v>37081</v>
          </cell>
          <cell r="D676">
            <v>38544</v>
          </cell>
          <cell r="E676">
            <v>1461</v>
          </cell>
          <cell r="H676">
            <v>8</v>
          </cell>
          <cell r="I676">
            <v>450000000</v>
          </cell>
          <cell r="J676">
            <v>581100</v>
          </cell>
          <cell r="K676">
            <v>581100000</v>
          </cell>
          <cell r="L676">
            <v>100000</v>
          </cell>
          <cell r="M676">
            <v>100000000</v>
          </cell>
          <cell r="N676">
            <v>129.13333333333301</v>
          </cell>
          <cell r="O676">
            <v>8</v>
          </cell>
          <cell r="P676">
            <v>1000</v>
          </cell>
          <cell r="S676">
            <v>50</v>
          </cell>
          <cell r="T676" t="str">
            <v>ГКО-48</v>
          </cell>
        </row>
        <row r="677">
          <cell r="A677" t="str">
            <v>KZ9AK1909A15</v>
          </cell>
          <cell r="B677" t="str">
            <v>546/n</v>
          </cell>
          <cell r="C677">
            <v>37082</v>
          </cell>
          <cell r="D677">
            <v>37153</v>
          </cell>
          <cell r="E677">
            <v>70</v>
          </cell>
          <cell r="F677">
            <v>98.95</v>
          </cell>
          <cell r="G677">
            <v>98.95</v>
          </cell>
          <cell r="H677">
            <v>5.5179383527033696</v>
          </cell>
          <cell r="I677">
            <v>500000000</v>
          </cell>
          <cell r="J677">
            <v>12775417</v>
          </cell>
          <cell r="K677">
            <v>1263453728.8499999</v>
          </cell>
          <cell r="L677">
            <v>8375417</v>
          </cell>
          <cell r="M677">
            <v>828747512.14999998</v>
          </cell>
          <cell r="N677">
            <v>252.69074577000001</v>
          </cell>
          <cell r="O677">
            <v>9</v>
          </cell>
          <cell r="P677">
            <v>100</v>
          </cell>
          <cell r="S677">
            <v>60</v>
          </cell>
          <cell r="T677" t="str">
            <v>Ноты-70</v>
          </cell>
        </row>
        <row r="678">
          <cell r="A678" t="str">
            <v>KZ9CK0510A16</v>
          </cell>
          <cell r="B678" t="str">
            <v>547/n</v>
          </cell>
          <cell r="C678">
            <v>37084</v>
          </cell>
          <cell r="D678">
            <v>37169</v>
          </cell>
          <cell r="E678">
            <v>84</v>
          </cell>
          <cell r="F678" t="str">
            <v>н/д</v>
          </cell>
          <cell r="G678" t="str">
            <v>н/д</v>
          </cell>
          <cell r="H678" t="str">
            <v>н/д</v>
          </cell>
          <cell r="I678">
            <v>500000000</v>
          </cell>
          <cell r="J678" t="str">
            <v>н/д</v>
          </cell>
          <cell r="K678" t="str">
            <v>н/д</v>
          </cell>
          <cell r="L678" t="str">
            <v>н/д</v>
          </cell>
          <cell r="M678" t="str">
            <v>н/д</v>
          </cell>
          <cell r="N678" t="str">
            <v>н/д</v>
          </cell>
          <cell r="O678" t="str">
            <v>н/д</v>
          </cell>
          <cell r="P678">
            <v>100</v>
          </cell>
          <cell r="S678">
            <v>60</v>
          </cell>
          <cell r="T678" t="str">
            <v>Ноты-84</v>
          </cell>
        </row>
        <row r="679">
          <cell r="A679" t="str">
            <v>KZ9BK2809A13</v>
          </cell>
          <cell r="B679" t="str">
            <v>548/n</v>
          </cell>
          <cell r="C679">
            <v>37085</v>
          </cell>
          <cell r="D679">
            <v>37162</v>
          </cell>
          <cell r="E679">
            <v>77</v>
          </cell>
          <cell r="F679">
            <v>98.83</v>
          </cell>
          <cell r="G679">
            <v>98.83</v>
          </cell>
          <cell r="H679">
            <v>5.5963868166640696</v>
          </cell>
          <cell r="I679">
            <v>500000000</v>
          </cell>
          <cell r="J679">
            <v>12148858</v>
          </cell>
          <cell r="K679">
            <v>1200487758.98</v>
          </cell>
          <cell r="L679">
            <v>7434726</v>
          </cell>
          <cell r="M679">
            <v>734773970.58000004</v>
          </cell>
          <cell r="N679">
            <v>240.097551796</v>
          </cell>
          <cell r="O679">
            <v>8</v>
          </cell>
          <cell r="P679">
            <v>100</v>
          </cell>
          <cell r="S679">
            <v>60</v>
          </cell>
          <cell r="T679" t="str">
            <v>Ноты-77</v>
          </cell>
        </row>
        <row r="680">
          <cell r="A680" t="str">
            <v>KZ55L1807A62</v>
          </cell>
          <cell r="B680" t="str">
            <v>4/60</v>
          </cell>
          <cell r="C680">
            <v>37088</v>
          </cell>
          <cell r="D680">
            <v>38916</v>
          </cell>
          <cell r="E680">
            <v>1826</v>
          </cell>
          <cell r="H680">
            <v>8.1999999999999993</v>
          </cell>
          <cell r="I680">
            <v>450000000</v>
          </cell>
          <cell r="J680">
            <v>691100</v>
          </cell>
          <cell r="K680">
            <v>691100000</v>
          </cell>
          <cell r="L680">
            <v>66100</v>
          </cell>
          <cell r="M680">
            <v>66100000</v>
          </cell>
          <cell r="N680">
            <v>153.57777777777801</v>
          </cell>
          <cell r="O680">
            <v>9</v>
          </cell>
          <cell r="P680">
            <v>1000</v>
          </cell>
          <cell r="S680">
            <v>50</v>
          </cell>
          <cell r="T680" t="str">
            <v>ГКО-60</v>
          </cell>
        </row>
        <row r="681">
          <cell r="A681" t="str">
            <v>KZ9BK0310A19</v>
          </cell>
          <cell r="B681" t="str">
            <v>549/n</v>
          </cell>
          <cell r="C681">
            <v>37089</v>
          </cell>
          <cell r="D681">
            <v>37167</v>
          </cell>
          <cell r="E681">
            <v>77</v>
          </cell>
          <cell r="F681">
            <v>98.83</v>
          </cell>
          <cell r="G681">
            <v>98.83</v>
          </cell>
          <cell r="H681">
            <v>5.5963868166640696</v>
          </cell>
          <cell r="I681">
            <v>500000000</v>
          </cell>
          <cell r="J681">
            <v>8606169</v>
          </cell>
          <cell r="K681">
            <v>850159627.11000001</v>
          </cell>
          <cell r="L681">
            <v>5543037</v>
          </cell>
          <cell r="M681">
            <v>547818346.71000004</v>
          </cell>
          <cell r="N681">
            <v>170.031925422</v>
          </cell>
          <cell r="O681">
            <v>8</v>
          </cell>
          <cell r="P681">
            <v>100</v>
          </cell>
          <cell r="S681">
            <v>60</v>
          </cell>
          <cell r="T681" t="str">
            <v>Ноты-77</v>
          </cell>
        </row>
        <row r="682">
          <cell r="A682" t="str">
            <v>KZ9CK1210A17</v>
          </cell>
          <cell r="B682" t="str">
            <v>550/n</v>
          </cell>
          <cell r="C682">
            <v>37091</v>
          </cell>
          <cell r="D682">
            <v>37176</v>
          </cell>
          <cell r="E682">
            <v>84</v>
          </cell>
          <cell r="F682">
            <v>98.73</v>
          </cell>
          <cell r="G682">
            <v>98.73</v>
          </cell>
          <cell r="H682">
            <v>5.5741247172422899</v>
          </cell>
          <cell r="I682">
            <v>500000000</v>
          </cell>
          <cell r="J682">
            <v>3466184</v>
          </cell>
          <cell r="K682">
            <v>342066851.62</v>
          </cell>
          <cell r="L682">
            <v>956050</v>
          </cell>
          <cell r="M682">
            <v>94390816.5</v>
          </cell>
          <cell r="N682">
            <v>68.413370323999999</v>
          </cell>
          <cell r="O682">
            <v>6</v>
          </cell>
          <cell r="P682">
            <v>100</v>
          </cell>
          <cell r="S682">
            <v>60</v>
          </cell>
          <cell r="T682" t="str">
            <v>Ноты-84</v>
          </cell>
        </row>
        <row r="683">
          <cell r="A683" t="str">
            <v>KZ9AK2809A14</v>
          </cell>
          <cell r="B683" t="str">
            <v>551/n</v>
          </cell>
          <cell r="C683">
            <v>37092</v>
          </cell>
          <cell r="D683">
            <v>37162</v>
          </cell>
          <cell r="E683">
            <v>70</v>
          </cell>
          <cell r="F683">
            <v>98.99</v>
          </cell>
          <cell r="G683">
            <v>98.97</v>
          </cell>
          <cell r="H683">
            <v>5.3055864228710199</v>
          </cell>
          <cell r="I683">
            <v>500000000</v>
          </cell>
          <cell r="J683">
            <v>3120727</v>
          </cell>
          <cell r="K683">
            <v>308465351.19</v>
          </cell>
          <cell r="L683">
            <v>420727</v>
          </cell>
          <cell r="M683">
            <v>41647351.189999998</v>
          </cell>
          <cell r="N683">
            <v>61.693070237999997</v>
          </cell>
          <cell r="O683">
            <v>8</v>
          </cell>
          <cell r="P683">
            <v>100</v>
          </cell>
          <cell r="S683">
            <v>60</v>
          </cell>
          <cell r="T683" t="str">
            <v>Ноты-70</v>
          </cell>
        </row>
        <row r="684">
          <cell r="A684" t="str">
            <v>KZ43L2510A14</v>
          </cell>
          <cell r="B684" t="str">
            <v>284/3</v>
          </cell>
          <cell r="C684">
            <v>37095</v>
          </cell>
          <cell r="D684">
            <v>37189</v>
          </cell>
          <cell r="E684">
            <v>94</v>
          </cell>
          <cell r="F684">
            <v>98.81</v>
          </cell>
          <cell r="G684">
            <v>98.81</v>
          </cell>
          <cell r="H684">
            <v>4.8305605941472702</v>
          </cell>
          <cell r="I684">
            <v>100000000</v>
          </cell>
          <cell r="J684">
            <v>8925000</v>
          </cell>
          <cell r="K684">
            <v>881587820</v>
          </cell>
          <cell r="L684">
            <v>1012022</v>
          </cell>
          <cell r="M684">
            <v>99997893.819999993</v>
          </cell>
          <cell r="N684">
            <v>881.58781999999997</v>
          </cell>
          <cell r="O684">
            <v>6</v>
          </cell>
          <cell r="P684">
            <v>100</v>
          </cell>
          <cell r="S684">
            <v>50</v>
          </cell>
          <cell r="T684" t="str">
            <v>ГКО-3</v>
          </cell>
        </row>
        <row r="685">
          <cell r="A685" t="str">
            <v>KZ9BK1010A10</v>
          </cell>
          <cell r="B685" t="str">
            <v>552/n</v>
          </cell>
          <cell r="C685">
            <v>37096</v>
          </cell>
          <cell r="D685">
            <v>37174</v>
          </cell>
          <cell r="E685">
            <v>77</v>
          </cell>
          <cell r="F685">
            <v>98.83</v>
          </cell>
          <cell r="G685">
            <v>98.83</v>
          </cell>
          <cell r="H685">
            <v>5.5963868166640696</v>
          </cell>
          <cell r="I685">
            <v>500000000</v>
          </cell>
          <cell r="J685">
            <v>9164724</v>
          </cell>
          <cell r="K685">
            <v>903743035.75999999</v>
          </cell>
          <cell r="L685">
            <v>1350592</v>
          </cell>
          <cell r="M685">
            <v>133479007.36</v>
          </cell>
          <cell r="N685">
            <v>180.74860715200001</v>
          </cell>
          <cell r="O685">
            <v>9</v>
          </cell>
          <cell r="P685">
            <v>100</v>
          </cell>
          <cell r="S685">
            <v>60</v>
          </cell>
          <cell r="T685" t="str">
            <v>Ноты-77</v>
          </cell>
        </row>
        <row r="686">
          <cell r="A686" t="str">
            <v>KZ9CK1910A10</v>
          </cell>
          <cell r="B686" t="str">
            <v>553/n</v>
          </cell>
          <cell r="C686">
            <v>37098</v>
          </cell>
          <cell r="D686">
            <v>37183</v>
          </cell>
          <cell r="E686">
            <v>84</v>
          </cell>
          <cell r="F686">
            <v>98.73</v>
          </cell>
          <cell r="G686">
            <v>98.73</v>
          </cell>
          <cell r="H686">
            <v>5.5741247172422899</v>
          </cell>
          <cell r="I686">
            <v>500000000</v>
          </cell>
          <cell r="J686">
            <v>6110403</v>
          </cell>
          <cell r="K686">
            <v>601923517.23000002</v>
          </cell>
          <cell r="L686">
            <v>748266</v>
          </cell>
          <cell r="M686">
            <v>73876302.180000007</v>
          </cell>
          <cell r="N686">
            <v>120.384703446</v>
          </cell>
          <cell r="O686">
            <v>9</v>
          </cell>
          <cell r="P686">
            <v>100</v>
          </cell>
          <cell r="S686">
            <v>60</v>
          </cell>
          <cell r="T686" t="str">
            <v>Ноты-84</v>
          </cell>
        </row>
        <row r="687">
          <cell r="A687" t="str">
            <v>KZW1KD775545</v>
          </cell>
          <cell r="B687" t="str">
            <v>554/n</v>
          </cell>
          <cell r="C687">
            <v>37099</v>
          </cell>
          <cell r="D687">
            <v>37176</v>
          </cell>
          <cell r="E687">
            <v>77</v>
          </cell>
          <cell r="F687">
            <v>98.83</v>
          </cell>
          <cell r="G687">
            <v>98.83</v>
          </cell>
          <cell r="H687">
            <v>5.5963868166640696</v>
          </cell>
          <cell r="I687">
            <v>500000000</v>
          </cell>
          <cell r="J687">
            <v>9878592</v>
          </cell>
          <cell r="K687">
            <v>975216707.36000001</v>
          </cell>
          <cell r="L687">
            <v>2278592</v>
          </cell>
          <cell r="M687">
            <v>225193247.36000001</v>
          </cell>
          <cell r="N687">
            <v>195.04334147200001</v>
          </cell>
          <cell r="O687">
            <v>7</v>
          </cell>
          <cell r="P687">
            <v>100</v>
          </cell>
          <cell r="S687">
            <v>60</v>
          </cell>
          <cell r="T687" t="str">
            <v>Ноты-77</v>
          </cell>
        </row>
        <row r="688">
          <cell r="A688" t="str">
            <v>KZ3KL3007A64</v>
          </cell>
          <cell r="B688" t="str">
            <v>3/60i</v>
          </cell>
          <cell r="C688">
            <v>37102</v>
          </cell>
          <cell r="D688">
            <v>38928</v>
          </cell>
          <cell r="E688">
            <v>1826</v>
          </cell>
          <cell r="H688">
            <v>4</v>
          </cell>
          <cell r="I688">
            <v>400000000</v>
          </cell>
          <cell r="J688">
            <v>980100</v>
          </cell>
          <cell r="K688">
            <v>980100000</v>
          </cell>
          <cell r="L688">
            <v>220000</v>
          </cell>
          <cell r="M688">
            <v>220000000</v>
          </cell>
          <cell r="N688">
            <v>245.02500000000001</v>
          </cell>
          <cell r="O688">
            <v>10</v>
          </cell>
          <cell r="P688">
            <v>1000</v>
          </cell>
          <cell r="S688">
            <v>50</v>
          </cell>
          <cell r="T688" t="str">
            <v>ГИКО-60</v>
          </cell>
        </row>
        <row r="689">
          <cell r="A689" t="str">
            <v>KZ7051806A46</v>
          </cell>
          <cell r="B689" t="str">
            <v>1/36VKO2</v>
          </cell>
          <cell r="C689">
            <v>37103</v>
          </cell>
          <cell r="D689">
            <v>38156</v>
          </cell>
          <cell r="E689">
            <v>1053</v>
          </cell>
          <cell r="I689">
            <v>500000000</v>
          </cell>
          <cell r="J689">
            <v>0</v>
          </cell>
          <cell r="K689">
            <v>0</v>
          </cell>
          <cell r="O689">
            <v>0</v>
          </cell>
          <cell r="P689">
            <v>100</v>
          </cell>
          <cell r="S689">
            <v>0</v>
          </cell>
          <cell r="T689" t="str">
            <v>VKU036.001</v>
          </cell>
        </row>
        <row r="690">
          <cell r="A690" t="str">
            <v>KZW1KD775552</v>
          </cell>
          <cell r="B690" t="str">
            <v>555/n</v>
          </cell>
          <cell r="C690">
            <v>37103</v>
          </cell>
          <cell r="D690">
            <v>37181</v>
          </cell>
          <cell r="E690">
            <v>77</v>
          </cell>
          <cell r="F690">
            <v>98.83</v>
          </cell>
          <cell r="G690">
            <v>98.83</v>
          </cell>
          <cell r="H690">
            <v>5.5963868166640696</v>
          </cell>
          <cell r="I690">
            <v>500000000</v>
          </cell>
          <cell r="J690">
            <v>15338497</v>
          </cell>
          <cell r="K690">
            <v>1515154220.1099999</v>
          </cell>
          <cell r="L690">
            <v>8738497</v>
          </cell>
          <cell r="M690">
            <v>863625658.50999999</v>
          </cell>
          <cell r="N690">
            <v>303.030844022</v>
          </cell>
          <cell r="O690">
            <v>10</v>
          </cell>
          <cell r="P690">
            <v>100</v>
          </cell>
          <cell r="S690">
            <v>60</v>
          </cell>
          <cell r="T690" t="str">
            <v>Ноты-77</v>
          </cell>
        </row>
        <row r="691">
          <cell r="A691" t="str">
            <v>KZW1KD845561</v>
          </cell>
          <cell r="B691" t="str">
            <v>556/n</v>
          </cell>
          <cell r="C691">
            <v>37105</v>
          </cell>
          <cell r="D691">
            <v>37190</v>
          </cell>
          <cell r="E691">
            <v>84</v>
          </cell>
          <cell r="F691">
            <v>98.73</v>
          </cell>
          <cell r="G691">
            <v>98.73</v>
          </cell>
          <cell r="H691">
            <v>5.5741247172422899</v>
          </cell>
          <cell r="I691">
            <v>500000000</v>
          </cell>
          <cell r="J691">
            <v>10289887</v>
          </cell>
          <cell r="K691">
            <v>1015557464.79</v>
          </cell>
          <cell r="L691">
            <v>6311754</v>
          </cell>
          <cell r="M691">
            <v>623159472.41999996</v>
          </cell>
          <cell r="N691">
            <v>203.11149295800001</v>
          </cell>
          <cell r="O691">
            <v>12</v>
          </cell>
          <cell r="P691">
            <v>100</v>
          </cell>
          <cell r="S691">
            <v>60</v>
          </cell>
          <cell r="T691" t="str">
            <v>Ноты-84</v>
          </cell>
        </row>
        <row r="692">
          <cell r="A692" t="str">
            <v>KZW1KD705575</v>
          </cell>
          <cell r="B692" t="str">
            <v>557/n</v>
          </cell>
          <cell r="C692">
            <v>37106</v>
          </cell>
          <cell r="D692">
            <v>37176</v>
          </cell>
          <cell r="E692">
            <v>70</v>
          </cell>
          <cell r="F692">
            <v>98.99</v>
          </cell>
          <cell r="G692">
            <v>98.99</v>
          </cell>
          <cell r="H692">
            <v>5.3055864228710199</v>
          </cell>
          <cell r="I692">
            <v>500000000</v>
          </cell>
          <cell r="J692">
            <v>10110122</v>
          </cell>
          <cell r="K692">
            <v>1000548353.6</v>
          </cell>
          <cell r="L692">
            <v>7130000</v>
          </cell>
          <cell r="M692">
            <v>705798700</v>
          </cell>
          <cell r="N692">
            <v>200.10967072</v>
          </cell>
          <cell r="O692">
            <v>7</v>
          </cell>
          <cell r="P692">
            <v>100</v>
          </cell>
          <cell r="S692">
            <v>60</v>
          </cell>
          <cell r="T692" t="str">
            <v>Ноты-70</v>
          </cell>
        </row>
        <row r="693">
          <cell r="A693" t="str">
            <v>KZW1KD775586</v>
          </cell>
          <cell r="B693" t="str">
            <v>558/n</v>
          </cell>
          <cell r="C693">
            <v>37109</v>
          </cell>
          <cell r="D693">
            <v>37187</v>
          </cell>
          <cell r="E693">
            <v>77</v>
          </cell>
          <cell r="F693">
            <v>98.83</v>
          </cell>
          <cell r="G693">
            <v>98.83</v>
          </cell>
          <cell r="H693">
            <v>5.5963868166640696</v>
          </cell>
          <cell r="I693">
            <v>500000000</v>
          </cell>
          <cell r="J693">
            <v>4619856</v>
          </cell>
          <cell r="K693">
            <v>455713198.48000002</v>
          </cell>
          <cell r="L693">
            <v>2119856</v>
          </cell>
          <cell r="M693">
            <v>209505368.47999999</v>
          </cell>
          <cell r="N693">
            <v>91.142639696000003</v>
          </cell>
          <cell r="O693">
            <v>6</v>
          </cell>
          <cell r="P693">
            <v>100</v>
          </cell>
          <cell r="S693">
            <v>60</v>
          </cell>
          <cell r="T693" t="str">
            <v>Ноты-77</v>
          </cell>
        </row>
        <row r="694">
          <cell r="A694" t="str">
            <v>KZ7051806A46</v>
          </cell>
          <cell r="B694" t="str">
            <v>1/36VKO3</v>
          </cell>
          <cell r="C694">
            <v>37110</v>
          </cell>
          <cell r="D694">
            <v>38156</v>
          </cell>
          <cell r="E694">
            <v>1046</v>
          </cell>
          <cell r="F694">
            <v>92.858999999999995</v>
          </cell>
          <cell r="G694">
            <v>92.82</v>
          </cell>
          <cell r="H694">
            <v>9.1856000000000009</v>
          </cell>
          <cell r="I694">
            <v>500000000</v>
          </cell>
          <cell r="J694">
            <v>42800</v>
          </cell>
          <cell r="K694">
            <v>4005540.0965753398</v>
          </cell>
          <cell r="L694">
            <v>36000</v>
          </cell>
          <cell r="M694">
            <v>3373364.7232876699</v>
          </cell>
          <cell r="N694">
            <v>117.802934240281</v>
          </cell>
          <cell r="O694">
            <v>4</v>
          </cell>
          <cell r="P694">
            <v>100</v>
          </cell>
          <cell r="Q694">
            <v>147.05000000000001</v>
          </cell>
          <cell r="S694">
            <v>0</v>
          </cell>
          <cell r="T694" t="str">
            <v>VKU036.001</v>
          </cell>
        </row>
        <row r="695">
          <cell r="A695" t="str">
            <v>KZK2KY040071</v>
          </cell>
          <cell r="B695" t="str">
            <v>7/48</v>
          </cell>
          <cell r="C695">
            <v>37110</v>
          </cell>
          <cell r="D695">
            <v>38572</v>
          </cell>
          <cell r="E695">
            <v>1461</v>
          </cell>
          <cell r="H695">
            <v>7.98</v>
          </cell>
          <cell r="I695">
            <v>300000000</v>
          </cell>
          <cell r="J695">
            <v>900000</v>
          </cell>
          <cell r="K695">
            <v>900000000</v>
          </cell>
          <cell r="L695">
            <v>300000</v>
          </cell>
          <cell r="M695">
            <v>300000000</v>
          </cell>
          <cell r="N695">
            <v>300</v>
          </cell>
          <cell r="O695">
            <v>12</v>
          </cell>
          <cell r="P695">
            <v>1000</v>
          </cell>
          <cell r="S695">
            <v>50</v>
          </cell>
          <cell r="T695" t="str">
            <v>ГКО-48</v>
          </cell>
        </row>
        <row r="696">
          <cell r="A696" t="str">
            <v>KZW1KD845595</v>
          </cell>
          <cell r="B696" t="str">
            <v>559/n</v>
          </cell>
          <cell r="C696">
            <v>37111</v>
          </cell>
          <cell r="D696">
            <v>37196</v>
          </cell>
          <cell r="E696">
            <v>84</v>
          </cell>
          <cell r="F696">
            <v>98.73</v>
          </cell>
          <cell r="G696">
            <v>98.73</v>
          </cell>
          <cell r="H696">
            <v>5.5741247172422899</v>
          </cell>
          <cell r="I696">
            <v>500000000</v>
          </cell>
          <cell r="J696">
            <v>9159697</v>
          </cell>
          <cell r="K696">
            <v>903056004.80999994</v>
          </cell>
          <cell r="L696">
            <v>3791697</v>
          </cell>
          <cell r="M696">
            <v>374354244.81</v>
          </cell>
          <cell r="N696">
            <v>180.611200962</v>
          </cell>
          <cell r="O696">
            <v>9</v>
          </cell>
          <cell r="P696">
            <v>100</v>
          </cell>
          <cell r="S696">
            <v>60</v>
          </cell>
          <cell r="T696" t="str">
            <v>Ноты-84</v>
          </cell>
        </row>
        <row r="697">
          <cell r="A697" t="str">
            <v>KZK2KY050054</v>
          </cell>
          <cell r="B697" t="str">
            <v>5/60</v>
          </cell>
          <cell r="C697">
            <v>37112</v>
          </cell>
          <cell r="D697">
            <v>38938</v>
          </cell>
          <cell r="E697">
            <v>1826</v>
          </cell>
          <cell r="H697">
            <v>8</v>
          </cell>
          <cell r="I697">
            <v>300000000</v>
          </cell>
          <cell r="J697">
            <v>654821</v>
          </cell>
          <cell r="K697">
            <v>654821000</v>
          </cell>
          <cell r="L697">
            <v>204281</v>
          </cell>
          <cell r="M697">
            <v>204281000</v>
          </cell>
          <cell r="N697">
            <v>218.273666666667</v>
          </cell>
          <cell r="O697">
            <v>7</v>
          </cell>
          <cell r="P697">
            <v>1000</v>
          </cell>
          <cell r="S697">
            <v>50</v>
          </cell>
          <cell r="T697" t="str">
            <v>ГКО-60</v>
          </cell>
        </row>
        <row r="698">
          <cell r="A698" t="str">
            <v>KZW1KD845603</v>
          </cell>
          <cell r="B698" t="str">
            <v>560/n</v>
          </cell>
          <cell r="C698">
            <v>37113</v>
          </cell>
          <cell r="D698">
            <v>37197</v>
          </cell>
          <cell r="E698">
            <v>84</v>
          </cell>
          <cell r="F698">
            <v>98.73</v>
          </cell>
          <cell r="G698">
            <v>98.73</v>
          </cell>
          <cell r="H698">
            <v>5.5741247172422899</v>
          </cell>
          <cell r="I698">
            <v>500000000</v>
          </cell>
          <cell r="J698">
            <v>9384803</v>
          </cell>
          <cell r="K698">
            <v>924528986.28999996</v>
          </cell>
          <cell r="L698">
            <v>3523664</v>
          </cell>
          <cell r="M698">
            <v>347891346.72000003</v>
          </cell>
          <cell r="N698">
            <v>184.90579725800001</v>
          </cell>
          <cell r="O698">
            <v>12</v>
          </cell>
          <cell r="P698">
            <v>100</v>
          </cell>
          <cell r="S698">
            <v>60</v>
          </cell>
          <cell r="T698" t="str">
            <v>Ноты-84</v>
          </cell>
        </row>
        <row r="699">
          <cell r="A699" t="str">
            <v>KZK2KY040089</v>
          </cell>
          <cell r="B699" t="str">
            <v>8/48</v>
          </cell>
          <cell r="C699">
            <v>37116</v>
          </cell>
          <cell r="D699">
            <v>38579</v>
          </cell>
          <cell r="E699">
            <v>1461</v>
          </cell>
          <cell r="H699">
            <v>7.85</v>
          </cell>
          <cell r="I699">
            <v>300000000</v>
          </cell>
          <cell r="J699">
            <v>450100</v>
          </cell>
          <cell r="K699">
            <v>450100000</v>
          </cell>
          <cell r="L699">
            <v>170100</v>
          </cell>
          <cell r="M699">
            <v>170100000</v>
          </cell>
          <cell r="N699">
            <v>150.03333333333299</v>
          </cell>
          <cell r="O699">
            <v>9</v>
          </cell>
          <cell r="P699">
            <v>1000</v>
          </cell>
          <cell r="S699">
            <v>50</v>
          </cell>
          <cell r="T699" t="str">
            <v>ГКО-48</v>
          </cell>
        </row>
        <row r="700">
          <cell r="A700" t="str">
            <v>KZ7051806A46</v>
          </cell>
          <cell r="B700" t="str">
            <v>1/36VKO4</v>
          </cell>
          <cell r="C700">
            <v>37117</v>
          </cell>
          <cell r="D700">
            <v>38156</v>
          </cell>
          <cell r="E700">
            <v>1039</v>
          </cell>
          <cell r="I700">
            <v>3946717.45</v>
          </cell>
          <cell r="J700">
            <v>5300</v>
          </cell>
          <cell r="K700">
            <v>492986.84931506898</v>
          </cell>
          <cell r="N700">
            <v>1837.43494305629</v>
          </cell>
          <cell r="O700">
            <v>2</v>
          </cell>
          <cell r="P700">
            <v>100</v>
          </cell>
          <cell r="S700">
            <v>0</v>
          </cell>
          <cell r="T700" t="str">
            <v>VKU036.001</v>
          </cell>
        </row>
        <row r="701">
          <cell r="A701" t="str">
            <v>KZW1KD845611</v>
          </cell>
          <cell r="B701" t="str">
            <v>561/n</v>
          </cell>
          <cell r="C701">
            <v>37118</v>
          </cell>
          <cell r="D701">
            <v>37203</v>
          </cell>
          <cell r="E701">
            <v>84</v>
          </cell>
          <cell r="F701">
            <v>98.73</v>
          </cell>
          <cell r="G701">
            <v>98.73</v>
          </cell>
          <cell r="H701">
            <v>5.5741247172422899</v>
          </cell>
          <cell r="I701">
            <v>500000000</v>
          </cell>
          <cell r="J701">
            <v>6509265</v>
          </cell>
          <cell r="K701">
            <v>641175203.45000005</v>
          </cell>
          <cell r="L701">
            <v>2658265</v>
          </cell>
          <cell r="M701">
            <v>262450503.44999999</v>
          </cell>
          <cell r="N701">
            <v>128.23504069000001</v>
          </cell>
          <cell r="O701">
            <v>13</v>
          </cell>
          <cell r="P701">
            <v>100</v>
          </cell>
          <cell r="S701">
            <v>60</v>
          </cell>
          <cell r="T701" t="str">
            <v>Ноты-84</v>
          </cell>
        </row>
        <row r="702">
          <cell r="A702" t="str">
            <v>KZK2KY050062</v>
          </cell>
          <cell r="B702" t="str">
            <v>6/60</v>
          </cell>
          <cell r="C702">
            <v>37119</v>
          </cell>
          <cell r="D702">
            <v>38945</v>
          </cell>
          <cell r="E702">
            <v>1826</v>
          </cell>
          <cell r="H702">
            <v>8</v>
          </cell>
          <cell r="I702">
            <v>300000000</v>
          </cell>
          <cell r="J702">
            <v>173855</v>
          </cell>
          <cell r="K702">
            <v>173855000</v>
          </cell>
          <cell r="L702">
            <v>33855</v>
          </cell>
          <cell r="M702">
            <v>33855000</v>
          </cell>
          <cell r="N702">
            <v>57.951666666666704</v>
          </cell>
          <cell r="O702">
            <v>5</v>
          </cell>
          <cell r="P702">
            <v>1000</v>
          </cell>
          <cell r="S702">
            <v>50</v>
          </cell>
          <cell r="T702" t="str">
            <v>ГКО-60</v>
          </cell>
        </row>
        <row r="703">
          <cell r="A703" t="str">
            <v>KZW1KD775628</v>
          </cell>
          <cell r="B703" t="str">
            <v>562/n</v>
          </cell>
          <cell r="C703">
            <v>37120</v>
          </cell>
          <cell r="D703">
            <v>37197</v>
          </cell>
          <cell r="E703">
            <v>77</v>
          </cell>
          <cell r="F703">
            <v>98.83</v>
          </cell>
          <cell r="G703">
            <v>98.83</v>
          </cell>
          <cell r="H703">
            <v>5.5963868166640696</v>
          </cell>
          <cell r="I703">
            <v>500000000</v>
          </cell>
          <cell r="J703">
            <v>2585724</v>
          </cell>
          <cell r="K703">
            <v>255158985.75999999</v>
          </cell>
          <cell r="L703">
            <v>725592</v>
          </cell>
          <cell r="M703">
            <v>71710257.359999999</v>
          </cell>
          <cell r="N703">
            <v>51.031797152000003</v>
          </cell>
          <cell r="O703">
            <v>7</v>
          </cell>
          <cell r="P703">
            <v>100</v>
          </cell>
          <cell r="S703">
            <v>60</v>
          </cell>
          <cell r="T703" t="str">
            <v>Ноты-70</v>
          </cell>
        </row>
        <row r="704">
          <cell r="A704" t="str">
            <v>KZK2KY020412</v>
          </cell>
          <cell r="B704" t="str">
            <v>41/24</v>
          </cell>
          <cell r="C704">
            <v>37123</v>
          </cell>
          <cell r="D704">
            <v>37856</v>
          </cell>
          <cell r="E704">
            <v>733</v>
          </cell>
          <cell r="H704">
            <v>7.1</v>
          </cell>
          <cell r="I704">
            <v>300000000</v>
          </cell>
          <cell r="J704">
            <v>1045100</v>
          </cell>
          <cell r="K704">
            <v>1045100000</v>
          </cell>
          <cell r="L704">
            <v>240100</v>
          </cell>
          <cell r="M704">
            <v>240100000</v>
          </cell>
          <cell r="N704">
            <v>348.36666666666702</v>
          </cell>
          <cell r="O704">
            <v>13</v>
          </cell>
          <cell r="P704">
            <v>1000</v>
          </cell>
          <cell r="S704">
            <v>50</v>
          </cell>
          <cell r="T704" t="str">
            <v>ГКО-24</v>
          </cell>
        </row>
        <row r="705">
          <cell r="A705" t="str">
            <v>KZ7051806A46</v>
          </cell>
          <cell r="B705" t="str">
            <v>1/36VKO5</v>
          </cell>
          <cell r="C705">
            <v>37124</v>
          </cell>
          <cell r="D705">
            <v>38156</v>
          </cell>
          <cell r="E705">
            <v>1032</v>
          </cell>
          <cell r="F705">
            <v>92.9</v>
          </cell>
          <cell r="G705">
            <v>92.9</v>
          </cell>
          <cell r="H705">
            <v>9.2029999999999994</v>
          </cell>
          <cell r="I705">
            <v>3946717.45</v>
          </cell>
          <cell r="J705">
            <v>270</v>
          </cell>
          <cell r="K705">
            <v>25376.597260274</v>
          </cell>
          <cell r="L705">
            <v>270</v>
          </cell>
          <cell r="M705">
            <v>25376.597260274</v>
          </cell>
          <cell r="N705">
            <v>94.614482393446096</v>
          </cell>
          <cell r="O705">
            <v>1</v>
          </cell>
          <cell r="P705">
            <v>100</v>
          </cell>
          <cell r="Q705">
            <v>147.15</v>
          </cell>
          <cell r="S705">
            <v>0</v>
          </cell>
          <cell r="T705" t="str">
            <v>VKU036.001</v>
          </cell>
        </row>
        <row r="706">
          <cell r="A706" t="str">
            <v>KZW1KD495631</v>
          </cell>
          <cell r="B706" t="str">
            <v>563/n</v>
          </cell>
          <cell r="C706">
            <v>37124</v>
          </cell>
          <cell r="D706">
            <v>37174</v>
          </cell>
          <cell r="E706">
            <v>49</v>
          </cell>
          <cell r="F706">
            <v>99.29</v>
          </cell>
          <cell r="G706">
            <v>99.29</v>
          </cell>
          <cell r="H706">
            <v>5.3120009208235102</v>
          </cell>
          <cell r="I706">
            <v>500000000</v>
          </cell>
          <cell r="J706">
            <v>3018936</v>
          </cell>
          <cell r="K706">
            <v>299700048.16000003</v>
          </cell>
          <cell r="L706">
            <v>2018936</v>
          </cell>
          <cell r="M706">
            <v>200460155.44</v>
          </cell>
          <cell r="N706">
            <v>59.940009631999999</v>
          </cell>
          <cell r="O706">
            <v>5</v>
          </cell>
          <cell r="P706">
            <v>100</v>
          </cell>
          <cell r="S706">
            <v>60</v>
          </cell>
          <cell r="T706" t="str">
            <v>Ноты-49</v>
          </cell>
        </row>
        <row r="707">
          <cell r="A707" t="str">
            <v>KZW1KD565649</v>
          </cell>
          <cell r="B707" t="str">
            <v>564/n</v>
          </cell>
          <cell r="C707">
            <v>37126</v>
          </cell>
          <cell r="D707">
            <v>37183</v>
          </cell>
          <cell r="E707">
            <v>56</v>
          </cell>
          <cell r="F707">
            <v>99.18</v>
          </cell>
          <cell r="G707">
            <v>99.18</v>
          </cell>
          <cell r="H707">
            <v>5.3740673522887201</v>
          </cell>
          <cell r="I707">
            <v>500000000</v>
          </cell>
          <cell r="J707">
            <v>4245215</v>
          </cell>
          <cell r="K707">
            <v>420848687.69999999</v>
          </cell>
          <cell r="L707">
            <v>2135215</v>
          </cell>
          <cell r="M707">
            <v>211770623.69999999</v>
          </cell>
          <cell r="N707">
            <v>84.16973754</v>
          </cell>
          <cell r="O707">
            <v>8</v>
          </cell>
          <cell r="P707">
            <v>100</v>
          </cell>
          <cell r="S707">
            <v>60</v>
          </cell>
          <cell r="T707" t="str">
            <v>Ноты-56</v>
          </cell>
        </row>
        <row r="708">
          <cell r="A708" t="str">
            <v>KZK1KM032858</v>
          </cell>
          <cell r="B708" t="str">
            <v>285/3</v>
          </cell>
          <cell r="C708">
            <v>37130</v>
          </cell>
          <cell r="D708">
            <v>37222</v>
          </cell>
          <cell r="E708">
            <v>94</v>
          </cell>
          <cell r="F708">
            <v>98.84</v>
          </cell>
          <cell r="G708">
            <v>98.84</v>
          </cell>
          <cell r="H708">
            <v>4.7073525422371896</v>
          </cell>
          <cell r="I708">
            <v>100000000</v>
          </cell>
          <cell r="J708">
            <v>16990100</v>
          </cell>
          <cell r="K708">
            <v>1653311783</v>
          </cell>
          <cell r="L708">
            <v>1005868</v>
          </cell>
          <cell r="M708">
            <v>99419993.120000005</v>
          </cell>
          <cell r="N708">
            <v>1653.3117830000001</v>
          </cell>
          <cell r="O708">
            <v>8</v>
          </cell>
          <cell r="P708">
            <v>100</v>
          </cell>
          <cell r="S708">
            <v>50</v>
          </cell>
          <cell r="T708" t="str">
            <v>ГКО-3</v>
          </cell>
        </row>
        <row r="709">
          <cell r="A709" t="str">
            <v>KZK4KY070019</v>
          </cell>
          <cell r="B709" t="str">
            <v>1/84i</v>
          </cell>
          <cell r="C709">
            <v>37131</v>
          </cell>
          <cell r="D709">
            <v>39687</v>
          </cell>
          <cell r="E709">
            <v>2555</v>
          </cell>
          <cell r="H709">
            <v>4.0999999999999996</v>
          </cell>
          <cell r="I709">
            <v>300000000</v>
          </cell>
          <cell r="J709">
            <v>1304599</v>
          </cell>
          <cell r="K709">
            <v>1304599000</v>
          </cell>
          <cell r="L709">
            <v>214599</v>
          </cell>
          <cell r="M709">
            <v>214599000</v>
          </cell>
          <cell r="N709">
            <v>434.86633333333299</v>
          </cell>
          <cell r="O709">
            <v>4</v>
          </cell>
          <cell r="P709">
            <v>1000</v>
          </cell>
          <cell r="S709">
            <v>50</v>
          </cell>
          <cell r="T709" t="str">
            <v>ГИКО-84</v>
          </cell>
        </row>
        <row r="710">
          <cell r="A710" t="str">
            <v>KZW1KD425653</v>
          </cell>
          <cell r="B710" t="str">
            <v>565/n</v>
          </cell>
          <cell r="C710">
            <v>37132</v>
          </cell>
          <cell r="D710">
            <v>37174</v>
          </cell>
          <cell r="E710">
            <v>42</v>
          </cell>
          <cell r="F710">
            <v>99.4</v>
          </cell>
          <cell r="G710">
            <v>99.4</v>
          </cell>
          <cell r="H710">
            <v>5.2313883299798301</v>
          </cell>
          <cell r="I710">
            <v>500000000</v>
          </cell>
          <cell r="J710">
            <v>5021305</v>
          </cell>
          <cell r="K710">
            <v>497698063.60000002</v>
          </cell>
          <cell r="L710">
            <v>2111305</v>
          </cell>
          <cell r="M710">
            <v>209863717</v>
          </cell>
          <cell r="N710">
            <v>99.539612719999994</v>
          </cell>
          <cell r="O710">
            <v>9</v>
          </cell>
          <cell r="P710">
            <v>100</v>
          </cell>
          <cell r="S710">
            <v>60</v>
          </cell>
          <cell r="T710" t="str">
            <v>Ноты-42</v>
          </cell>
        </row>
        <row r="711">
          <cell r="A711" t="str">
            <v>KZW1KD615667</v>
          </cell>
          <cell r="B711" t="str">
            <v>566/n</v>
          </cell>
          <cell r="C711">
            <v>37136</v>
          </cell>
          <cell r="D711">
            <v>37197</v>
          </cell>
          <cell r="E711">
            <v>61</v>
          </cell>
          <cell r="F711">
            <v>99.11</v>
          </cell>
          <cell r="G711">
            <v>99.11</v>
          </cell>
          <cell r="H711">
            <v>5.3585104148230798</v>
          </cell>
          <cell r="I711">
            <v>500000000</v>
          </cell>
          <cell r="J711">
            <v>10625175</v>
          </cell>
          <cell r="K711">
            <v>1052861094.25</v>
          </cell>
          <cell r="L711">
            <v>9125175</v>
          </cell>
          <cell r="M711">
            <v>904396094.25</v>
          </cell>
          <cell r="N711">
            <v>210.57221885000001</v>
          </cell>
          <cell r="O711">
            <v>6</v>
          </cell>
          <cell r="P711">
            <v>100</v>
          </cell>
          <cell r="S711">
            <v>60</v>
          </cell>
          <cell r="T711" t="str">
            <v>Ноты-61</v>
          </cell>
        </row>
        <row r="712">
          <cell r="A712" t="str">
            <v>KZK2KY040097</v>
          </cell>
          <cell r="B712" t="str">
            <v>9/48</v>
          </cell>
          <cell r="C712">
            <v>37137</v>
          </cell>
          <cell r="D712">
            <v>38598</v>
          </cell>
          <cell r="E712">
            <v>1460</v>
          </cell>
          <cell r="H712">
            <v>8</v>
          </cell>
          <cell r="I712">
            <v>400000000</v>
          </cell>
          <cell r="J712">
            <v>1455500</v>
          </cell>
          <cell r="K712">
            <v>1455500000</v>
          </cell>
          <cell r="L712">
            <v>230500</v>
          </cell>
          <cell r="M712">
            <v>230500000</v>
          </cell>
          <cell r="N712">
            <v>363.875</v>
          </cell>
          <cell r="O712">
            <v>10</v>
          </cell>
          <cell r="P712">
            <v>1000</v>
          </cell>
          <cell r="S712">
            <v>50</v>
          </cell>
          <cell r="T712" t="str">
            <v>ГКО-48</v>
          </cell>
        </row>
        <row r="713">
          <cell r="A713" t="str">
            <v>KZK1KM061659</v>
          </cell>
          <cell r="B713" t="str">
            <v>165/6</v>
          </cell>
          <cell r="C713">
            <v>37138</v>
          </cell>
          <cell r="D713">
            <v>37321</v>
          </cell>
          <cell r="E713">
            <v>182</v>
          </cell>
          <cell r="F713">
            <v>97.32</v>
          </cell>
          <cell r="G713">
            <v>97.32</v>
          </cell>
          <cell r="H713">
            <v>5.5227345609589902</v>
          </cell>
          <cell r="I713">
            <v>400000000</v>
          </cell>
          <cell r="J713">
            <v>8040000</v>
          </cell>
          <cell r="K713">
            <v>776572600</v>
          </cell>
          <cell r="L713">
            <v>5040000</v>
          </cell>
          <cell r="M713">
            <v>490492800</v>
          </cell>
          <cell r="N713">
            <v>194.14314999999999</v>
          </cell>
          <cell r="O713">
            <v>8</v>
          </cell>
          <cell r="P713">
            <v>100</v>
          </cell>
          <cell r="S713">
            <v>50</v>
          </cell>
          <cell r="T713" t="str">
            <v>ГКО-6</v>
          </cell>
        </row>
        <row r="714">
          <cell r="A714" t="str">
            <v>KZW1KD635673</v>
          </cell>
          <cell r="B714" t="str">
            <v>567/n</v>
          </cell>
          <cell r="C714">
            <v>37139</v>
          </cell>
          <cell r="D714">
            <v>37203</v>
          </cell>
          <cell r="E714">
            <v>63</v>
          </cell>
          <cell r="F714">
            <v>99.07</v>
          </cell>
          <cell r="G714">
            <v>99.07</v>
          </cell>
          <cell r="H714">
            <v>5.4237744355843098</v>
          </cell>
          <cell r="I714">
            <v>500000000</v>
          </cell>
          <cell r="J714">
            <v>10832100</v>
          </cell>
          <cell r="K714">
            <v>1072948447</v>
          </cell>
          <cell r="L714">
            <v>9830100</v>
          </cell>
          <cell r="M714">
            <v>973868007</v>
          </cell>
          <cell r="N714">
            <v>214.5896894</v>
          </cell>
          <cell r="O714">
            <v>7</v>
          </cell>
          <cell r="P714">
            <v>100</v>
          </cell>
          <cell r="S714">
            <v>60</v>
          </cell>
          <cell r="T714" t="str">
            <v>Ноты-63</v>
          </cell>
        </row>
        <row r="715">
          <cell r="B715" t="str">
            <v>42/24</v>
          </cell>
          <cell r="C715">
            <v>37140</v>
          </cell>
          <cell r="D715">
            <v>37871</v>
          </cell>
          <cell r="E715">
            <v>730</v>
          </cell>
          <cell r="F715" t="str">
            <v>н/д</v>
          </cell>
          <cell r="G715" t="str">
            <v>н/д</v>
          </cell>
          <cell r="H715" t="str">
            <v>н/д</v>
          </cell>
          <cell r="I715">
            <v>400000000</v>
          </cell>
          <cell r="J715" t="str">
            <v>н/д</v>
          </cell>
          <cell r="K715" t="str">
            <v>н/д</v>
          </cell>
          <cell r="L715" t="str">
            <v>н/д</v>
          </cell>
          <cell r="M715" t="str">
            <v>н/д</v>
          </cell>
          <cell r="N715" t="str">
            <v>н/д</v>
          </cell>
          <cell r="O715" t="str">
            <v>н/д</v>
          </cell>
          <cell r="P715">
            <v>1000</v>
          </cell>
          <cell r="S715">
            <v>50</v>
          </cell>
          <cell r="T715" t="str">
            <v>ГКО-24</v>
          </cell>
        </row>
        <row r="716">
          <cell r="B716" t="str">
            <v>568/n</v>
          </cell>
          <cell r="C716">
            <v>37141</v>
          </cell>
          <cell r="D716">
            <v>37218</v>
          </cell>
          <cell r="E716">
            <v>77</v>
          </cell>
          <cell r="F716" t="str">
            <v>н/д</v>
          </cell>
          <cell r="G716" t="str">
            <v>н/д</v>
          </cell>
          <cell r="H716" t="str">
            <v>н/д</v>
          </cell>
          <cell r="I716">
            <v>500000000</v>
          </cell>
          <cell r="J716" t="str">
            <v>н/д</v>
          </cell>
          <cell r="K716" t="str">
            <v>н/д</v>
          </cell>
          <cell r="L716" t="str">
            <v>н/д</v>
          </cell>
          <cell r="M716" t="str">
            <v>н/д</v>
          </cell>
          <cell r="N716" t="str">
            <v>н/д</v>
          </cell>
          <cell r="O716" t="str">
            <v>н/д</v>
          </cell>
          <cell r="P716">
            <v>100</v>
          </cell>
          <cell r="S716">
            <v>60</v>
          </cell>
          <cell r="T716" t="str">
            <v>Ноты-77</v>
          </cell>
        </row>
      </sheetData>
      <sheetData sheetId="1"/>
      <sheetData sheetId="2" refreshError="1"/>
      <sheetData sheetId="3" refreshError="1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Титул"/>
      <sheetName val="Базовые данные"/>
      <sheetName val="Фин.рез"/>
      <sheetName val="Производство"/>
      <sheetName val="Продажи"/>
      <sheetName val="График инвест."/>
      <sheetName val="Привлечение кредита"/>
      <sheetName val="Инвестиции"/>
      <sheetName val="Основные средства"/>
      <sheetName val="Штатка"/>
      <sheetName val="Кредит"/>
      <sheetName val="Точка безубыт."/>
      <sheetName val="Тех.схема"/>
      <sheetName val="Лист1"/>
    </sheetNames>
    <sheetDataSet>
      <sheetData sheetId="0"/>
      <sheetData sheetId="1" refreshError="1">
        <row r="5">
          <cell r="C5">
            <v>155</v>
          </cell>
        </row>
        <row r="37">
          <cell r="D37">
            <v>15450</v>
          </cell>
        </row>
        <row r="38">
          <cell r="D38">
            <v>41200</v>
          </cell>
        </row>
        <row r="39">
          <cell r="D39">
            <v>206000</v>
          </cell>
        </row>
        <row r="40">
          <cell r="D40">
            <v>618000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ver Sheet"/>
      <sheetName val="Form_1"/>
      <sheetName val="Form_2"/>
      <sheetName val="Form_3"/>
      <sheetName val="Form_4"/>
      <sheetName val="Form_5"/>
      <sheetName val="Form_6"/>
      <sheetName val="Form_7"/>
      <sheetName val="Form_8"/>
      <sheetName val="Form_9"/>
      <sheetName val="Form_10"/>
      <sheetName val="Form_11"/>
      <sheetName val="Form_12"/>
      <sheetName val="Form_13"/>
      <sheetName val="Form_14"/>
      <sheetName val="Form_15"/>
      <sheetName val="Form_16"/>
      <sheetName val="Form_17"/>
      <sheetName val="Form_18"/>
      <sheetName val="Form_19"/>
      <sheetName val="Form_20"/>
      <sheetName val="companylist"/>
      <sheetName val="setup"/>
    </sheetNames>
    <sheetDataSet>
      <sheetData sheetId="0">
        <row r="14">
          <cell r="B14" t="str">
            <v>Zepter International - Kazakhstan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/>
      <sheetData sheetId="18" refreshError="1"/>
      <sheetData sheetId="19" refreshError="1"/>
      <sheetData sheetId="20" refreshError="1"/>
      <sheetData sheetId="21"/>
      <sheetData sheetId="22">
        <row r="1">
          <cell r="D1" t="b">
            <v>0</v>
          </cell>
        </row>
        <row r="11">
          <cell r="C11" t="str">
            <v>ICMSRV04/HOLDINGC</v>
          </cell>
        </row>
      </sheetData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 TU"/>
      <sheetName val="удрасхрем"/>
      <sheetName val="4.4PLF"/>
      <sheetName val="4.5ЭксплЗатрат"/>
      <sheetName val="4.3MatCost"/>
      <sheetName val="BudjetEff"/>
      <sheetName val="ЭЗ"/>
      <sheetName val="3.3.Кредит"/>
      <sheetName val="Диагр"/>
      <sheetName val="Баз"/>
      <sheetName val="1.1календГр"/>
      <sheetName val="Мод"/>
      <sheetName val="Анализ"/>
      <sheetName val="8.1дох"/>
      <sheetName val="EcMod"/>
      <sheetName val="Аморт"/>
      <sheetName val="К"/>
      <sheetName val="3.2Capital"/>
      <sheetName val="табл1Запас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3">
          <cell r="C33">
            <v>1030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январь 2000"/>
      <sheetName val="февраль 2000"/>
      <sheetName val="МАРТ 2000"/>
      <sheetName val="АПРЕЛЬ 2000"/>
      <sheetName val="МАЙ2000"/>
      <sheetName val="ИЮНЬ 2000"/>
      <sheetName val="ИЮЛЬ 2000"/>
      <sheetName val="АВГУСТ 00"/>
      <sheetName val="СЕНТЯБ"/>
      <sheetName val="ОКТЯБ"/>
      <sheetName val="ноябрь"/>
      <sheetName val="декабрь"/>
      <sheetName val="Average"/>
      <sheetName val="LME_prices"/>
      <sheetName val="справки"/>
      <sheetName val="Лист2"/>
      <sheetName val="Лист1"/>
      <sheetName val="Справки для счетов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>
        <row r="177">
          <cell r="F177">
            <v>914.16666666666674</v>
          </cell>
        </row>
      </sheetData>
      <sheetData sheetId="14"/>
      <sheetData sheetId="15" refreshError="1"/>
      <sheetData sheetId="16" refreshError="1"/>
      <sheetData sheetId="17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a Sheet"/>
      <sheetName val="Threshold Table"/>
      <sheetName val="Tickmarks"/>
      <sheetName val="Module1"/>
      <sheetName val="Determination of Threshold"/>
      <sheetName val="Analysis"/>
    </sheetNames>
    <sheetDataSet>
      <sheetData sheetId="0" refreshError="1"/>
      <sheetData sheetId="1" refreshError="1">
        <row r="6">
          <cell r="A6">
            <v>1</v>
          </cell>
          <cell r="B6">
            <v>0.9</v>
          </cell>
          <cell r="C6">
            <v>4.5</v>
          </cell>
          <cell r="D6">
            <v>1</v>
          </cell>
          <cell r="E6">
            <v>0.45</v>
          </cell>
          <cell r="F6">
            <v>3</v>
          </cell>
        </row>
        <row r="7">
          <cell r="A7">
            <v>2</v>
          </cell>
          <cell r="B7">
            <v>0.85</v>
          </cell>
          <cell r="C7">
            <v>4.25</v>
          </cell>
          <cell r="D7">
            <v>2</v>
          </cell>
          <cell r="E7">
            <v>0.4</v>
          </cell>
          <cell r="F7">
            <v>2.67</v>
          </cell>
        </row>
        <row r="8">
          <cell r="A8">
            <v>4</v>
          </cell>
          <cell r="B8">
            <v>0.75</v>
          </cell>
          <cell r="C8">
            <v>3.75</v>
          </cell>
          <cell r="D8">
            <v>4</v>
          </cell>
          <cell r="E8">
            <v>0.35</v>
          </cell>
          <cell r="F8">
            <v>2.33</v>
          </cell>
        </row>
        <row r="9">
          <cell r="A9">
            <v>6</v>
          </cell>
          <cell r="B9">
            <v>0.65</v>
          </cell>
          <cell r="C9">
            <v>3.25</v>
          </cell>
          <cell r="D9">
            <v>6</v>
          </cell>
          <cell r="E9">
            <v>0.3</v>
          </cell>
          <cell r="F9">
            <v>2</v>
          </cell>
        </row>
        <row r="10">
          <cell r="A10">
            <v>12</v>
          </cell>
          <cell r="B10">
            <v>0.5</v>
          </cell>
          <cell r="C10">
            <v>2.5</v>
          </cell>
          <cell r="D10">
            <v>12</v>
          </cell>
          <cell r="E10">
            <v>0.25</v>
          </cell>
          <cell r="F10">
            <v>1.67</v>
          </cell>
        </row>
        <row r="11">
          <cell r="A11">
            <v>13</v>
          </cell>
          <cell r="B11">
            <v>0.4</v>
          </cell>
          <cell r="C11">
            <v>2</v>
          </cell>
          <cell r="D11">
            <v>13</v>
          </cell>
          <cell r="E11">
            <v>0.2</v>
          </cell>
          <cell r="F11">
            <v>1.33</v>
          </cell>
        </row>
      </sheetData>
      <sheetData sheetId="2" refreshError="1"/>
      <sheetData sheetId="3" refreshError="1"/>
      <sheetData sheetId="4"/>
      <sheetData sheetId="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B"/>
      <sheetName val="7.1"/>
      <sheetName val="BS"/>
      <sheetName val="P&amp;L"/>
      <sheetName val="CFS"/>
      <sheetName val="Equity"/>
      <sheetName val="Summary-FI&amp;sensitivity anal"/>
      <sheetName val="IFRS 7"/>
      <sheetName val="Reclass"/>
      <sheetName val="CF"/>
      <sheetName val="2"/>
      <sheetName val="5"/>
      <sheetName val="Finance cost"/>
      <sheetName val="Accrued liab."/>
      <sheetName val="6"/>
      <sheetName val="7"/>
      <sheetName val="8"/>
      <sheetName val="9"/>
      <sheetName val="10"/>
      <sheetName val="AR"/>
      <sheetName val="11"/>
      <sheetName val="12"/>
      <sheetName val="13"/>
      <sheetName val="14"/>
      <sheetName val="15"/>
      <sheetName val="16"/>
      <sheetName val="RP disclosure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alance Sheet"/>
      <sheetName val="Income Statement"/>
      <sheetName val="Equity"/>
      <sheetName val="Reconciliation of Balance Sheet"/>
      <sheetName val="Cash Flow - Indirect Method"/>
      <sheetName val="Cash Flow - CY Workings"/>
      <sheetName val="4. PPE"/>
      <sheetName val="5. IA"/>
      <sheetName val="6. Inventory"/>
      <sheetName val="7. Net Accounts Receivable"/>
      <sheetName val="8. Advances"/>
      <sheetName val="9. Taxes Recovarable"/>
      <sheetName val="10. Cash"/>
      <sheetName val="Taxes"/>
      <sheetName val="11. Charter capital"/>
      <sheetName val="12. reserves"/>
      <sheetName val="13. APIC"/>
      <sheetName val="14. Loans"/>
      <sheetName val="15. AP"/>
      <sheetName val="16. Taxes Payable"/>
      <sheetName val="17. Other payable"/>
      <sheetName val="18. Taxation"/>
      <sheetName val="Operating Expenses Note"/>
      <sheetName val="19. Sales"/>
      <sheetName val="20. COP"/>
      <sheetName val="21. G&amp;A"/>
      <sheetName val="22. Selling"/>
      <sheetName val="Cash Flow - PY Workings"/>
      <sheetName val="JV"/>
      <sheetName val="Commitments"/>
      <sheetName val="Tickmark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D1" t="str">
            <v>Trade accounts receivable, net</v>
          </cell>
          <cell r="H1" t="str">
            <v>Inventories, net</v>
          </cell>
          <cell r="I1" t="str">
            <v>Property, plant and equipment, net</v>
          </cell>
          <cell r="K1" t="str">
            <v>Trade accounts payable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437010-2E31-4F6C-8F3C-083242FFCB82}">
  <sheetPr>
    <tabColor rgb="FF92D050"/>
  </sheetPr>
  <dimension ref="A2:J57"/>
  <sheetViews>
    <sheetView tabSelected="1" workbookViewId="0">
      <selection activeCell="F58" sqref="F58"/>
    </sheetView>
  </sheetViews>
  <sheetFormatPr defaultRowHeight="15" x14ac:dyDescent="0.25"/>
  <cols>
    <col min="1" max="1" width="59" style="39" customWidth="1"/>
    <col min="2" max="2" width="9.140625" style="39"/>
    <col min="3" max="3" width="14.28515625" style="8" bestFit="1" customWidth="1"/>
    <col min="4" max="4" width="14.5703125" style="8" bestFit="1" customWidth="1"/>
    <col min="5" max="5" width="12.85546875" style="38" bestFit="1" customWidth="1"/>
    <col min="6" max="6" width="15.7109375" style="39" customWidth="1"/>
    <col min="7" max="7" width="29.85546875" style="39" customWidth="1"/>
    <col min="8" max="8" width="9.140625" style="39"/>
    <col min="9" max="10" width="15" style="8" bestFit="1" customWidth="1"/>
    <col min="11" max="16384" width="9.140625" style="39"/>
  </cols>
  <sheetData>
    <row r="2" spans="1:7" x14ac:dyDescent="0.25">
      <c r="A2" s="1" t="s">
        <v>0</v>
      </c>
      <c r="B2" s="1"/>
      <c r="C2" s="2"/>
      <c r="D2" s="2"/>
    </row>
    <row r="3" spans="1:7" ht="24" customHeight="1" x14ac:dyDescent="0.25">
      <c r="A3" s="87" t="s">
        <v>102</v>
      </c>
      <c r="B3" s="87"/>
      <c r="C3" s="87"/>
      <c r="D3" s="87"/>
    </row>
    <row r="4" spans="1:7" ht="15.75" thickBot="1" x14ac:dyDescent="0.3">
      <c r="A4" s="3" t="s">
        <v>1</v>
      </c>
      <c r="B4" s="4" t="s">
        <v>2</v>
      </c>
      <c r="C4" s="5" t="s">
        <v>103</v>
      </c>
      <c r="D4" s="5" t="s">
        <v>3</v>
      </c>
    </row>
    <row r="5" spans="1:7" x14ac:dyDescent="0.25">
      <c r="A5" s="6" t="s">
        <v>4</v>
      </c>
      <c r="B5" s="7"/>
      <c r="D5" s="9"/>
    </row>
    <row r="6" spans="1:7" x14ac:dyDescent="0.25">
      <c r="A6" s="10" t="s">
        <v>5</v>
      </c>
      <c r="B6" s="11"/>
      <c r="C6" s="12"/>
      <c r="D6" s="13"/>
    </row>
    <row r="7" spans="1:7" x14ac:dyDescent="0.25">
      <c r="A7" s="14" t="s">
        <v>6</v>
      </c>
      <c r="B7" s="14">
        <v>4</v>
      </c>
      <c r="C7" s="15">
        <v>85161311</v>
      </c>
      <c r="D7" s="16">
        <v>83293172</v>
      </c>
      <c r="F7" s="38"/>
      <c r="G7" s="38"/>
    </row>
    <row r="8" spans="1:7" x14ac:dyDescent="0.25">
      <c r="A8" s="14" t="s">
        <v>7</v>
      </c>
      <c r="B8" s="11"/>
      <c r="C8" s="15">
        <v>2649536</v>
      </c>
      <c r="D8" s="16">
        <v>2829790</v>
      </c>
      <c r="F8" s="38"/>
      <c r="G8" s="38"/>
    </row>
    <row r="9" spans="1:7" x14ac:dyDescent="0.25">
      <c r="A9" s="14" t="s">
        <v>8</v>
      </c>
      <c r="B9" s="11"/>
      <c r="C9" s="15">
        <v>186018</v>
      </c>
      <c r="D9" s="16">
        <v>223220</v>
      </c>
      <c r="F9" s="38"/>
      <c r="G9" s="38"/>
    </row>
    <row r="10" spans="1:7" x14ac:dyDescent="0.25">
      <c r="A10" s="14" t="s">
        <v>9</v>
      </c>
      <c r="B10" s="14"/>
      <c r="C10" s="15">
        <v>46470</v>
      </c>
      <c r="D10" s="16">
        <v>47341</v>
      </c>
      <c r="F10" s="38"/>
      <c r="G10" s="38"/>
    </row>
    <row r="11" spans="1:7" x14ac:dyDescent="0.25">
      <c r="A11" s="14" t="s">
        <v>10</v>
      </c>
      <c r="B11" s="14">
        <v>5</v>
      </c>
      <c r="C11" s="15">
        <v>2035696</v>
      </c>
      <c r="D11" s="16">
        <v>2040046</v>
      </c>
      <c r="F11" s="38"/>
      <c r="G11" s="38"/>
    </row>
    <row r="12" spans="1:7" ht="15.75" thickBot="1" x14ac:dyDescent="0.3">
      <c r="A12" s="17" t="s">
        <v>11</v>
      </c>
      <c r="B12" s="17">
        <v>6</v>
      </c>
      <c r="C12" s="15">
        <v>153647</v>
      </c>
      <c r="D12" s="18">
        <v>118210</v>
      </c>
      <c r="F12" s="38"/>
      <c r="G12" s="38"/>
    </row>
    <row r="13" spans="1:7" ht="15.75" thickBot="1" x14ac:dyDescent="0.3">
      <c r="A13" s="19" t="s">
        <v>12</v>
      </c>
      <c r="B13" s="20"/>
      <c r="C13" s="21">
        <v>90232678</v>
      </c>
      <c r="D13" s="21">
        <v>88551779</v>
      </c>
      <c r="E13" s="38">
        <f>SUM(C7:C12)-C13</f>
        <v>0</v>
      </c>
      <c r="F13" s="38">
        <f>SUM(D7:D12)-D13</f>
        <v>0</v>
      </c>
      <c r="G13" s="38"/>
    </row>
    <row r="14" spans="1:7" x14ac:dyDescent="0.25">
      <c r="A14" s="22" t="s">
        <v>13</v>
      </c>
      <c r="B14" s="23"/>
      <c r="C14" s="12"/>
      <c r="D14" s="12"/>
      <c r="F14" s="38"/>
      <c r="G14" s="38"/>
    </row>
    <row r="15" spans="1:7" x14ac:dyDescent="0.25">
      <c r="A15" s="14" t="s">
        <v>14</v>
      </c>
      <c r="B15" s="14">
        <v>7</v>
      </c>
      <c r="C15" s="15">
        <v>58801197</v>
      </c>
      <c r="D15" s="16">
        <v>56389076</v>
      </c>
      <c r="F15" s="38"/>
      <c r="G15" s="38"/>
    </row>
    <row r="16" spans="1:7" x14ac:dyDescent="0.25">
      <c r="A16" s="14" t="s">
        <v>15</v>
      </c>
      <c r="B16" s="14">
        <v>8</v>
      </c>
      <c r="C16" s="15">
        <v>31221826</v>
      </c>
      <c r="D16" s="16">
        <v>22211130</v>
      </c>
      <c r="F16" s="38"/>
      <c r="G16" s="38"/>
    </row>
    <row r="17" spans="1:7" x14ac:dyDescent="0.25">
      <c r="A17" s="14" t="s">
        <v>16</v>
      </c>
      <c r="B17" s="11"/>
      <c r="C17" s="15">
        <v>447719</v>
      </c>
      <c r="D17" s="16">
        <v>206473</v>
      </c>
      <c r="F17" s="38"/>
      <c r="G17" s="38"/>
    </row>
    <row r="18" spans="1:7" ht="30" x14ac:dyDescent="0.25">
      <c r="A18" s="14" t="s">
        <v>17</v>
      </c>
      <c r="B18" s="14">
        <v>9</v>
      </c>
      <c r="C18" s="15">
        <v>11774957</v>
      </c>
      <c r="D18" s="16">
        <v>8797108</v>
      </c>
      <c r="F18" s="38"/>
      <c r="G18" s="38"/>
    </row>
    <row r="19" spans="1:7" ht="15.75" thickBot="1" x14ac:dyDescent="0.3">
      <c r="A19" s="17" t="s">
        <v>18</v>
      </c>
      <c r="B19" s="17">
        <v>10</v>
      </c>
      <c r="C19" s="15">
        <v>831528</v>
      </c>
      <c r="D19" s="18">
        <v>4640992</v>
      </c>
      <c r="F19" s="38"/>
      <c r="G19" s="38"/>
    </row>
    <row r="20" spans="1:7" ht="15.75" thickBot="1" x14ac:dyDescent="0.3">
      <c r="A20" s="19" t="s">
        <v>19</v>
      </c>
      <c r="B20" s="19"/>
      <c r="C20" s="21">
        <v>103077227</v>
      </c>
      <c r="D20" s="21">
        <v>92244779</v>
      </c>
      <c r="E20" s="38">
        <f>SUM(C14:C19)-C20</f>
        <v>0</v>
      </c>
      <c r="F20" s="38">
        <f>SUM(D14:D19)-D20</f>
        <v>0</v>
      </c>
      <c r="G20" s="38"/>
    </row>
    <row r="21" spans="1:7" ht="15.75" thickBot="1" x14ac:dyDescent="0.3">
      <c r="A21" s="19" t="s">
        <v>20</v>
      </c>
      <c r="B21" s="19"/>
      <c r="C21" s="24">
        <v>193309905</v>
      </c>
      <c r="D21" s="24">
        <v>180796558</v>
      </c>
      <c r="E21" s="38">
        <f>C13+C20-C21</f>
        <v>0</v>
      </c>
      <c r="F21" s="38">
        <f>D13+D20-D21</f>
        <v>0</v>
      </c>
      <c r="G21" s="38"/>
    </row>
    <row r="22" spans="1:7" x14ac:dyDescent="0.25">
      <c r="A22" s="25" t="s">
        <v>21</v>
      </c>
      <c r="B22" s="23"/>
      <c r="C22" s="26"/>
      <c r="D22" s="26"/>
      <c r="F22" s="38"/>
      <c r="G22" s="38"/>
    </row>
    <row r="23" spans="1:7" x14ac:dyDescent="0.25">
      <c r="A23" s="25" t="s">
        <v>22</v>
      </c>
      <c r="B23" s="11"/>
      <c r="C23" s="12"/>
      <c r="D23" s="12"/>
      <c r="F23" s="38"/>
      <c r="G23" s="38"/>
    </row>
    <row r="24" spans="1:7" x14ac:dyDescent="0.25">
      <c r="A24" s="27" t="s">
        <v>23</v>
      </c>
      <c r="B24" s="14">
        <v>11</v>
      </c>
      <c r="C24" s="28">
        <v>159988</v>
      </c>
      <c r="D24" s="16">
        <v>159988</v>
      </c>
      <c r="F24" s="38"/>
      <c r="G24" s="38"/>
    </row>
    <row r="25" spans="1:7" x14ac:dyDescent="0.25">
      <c r="A25" s="27" t="s">
        <v>24</v>
      </c>
      <c r="B25" s="14">
        <v>11</v>
      </c>
      <c r="C25" s="28">
        <v>1282401</v>
      </c>
      <c r="D25" s="16">
        <v>1282401</v>
      </c>
      <c r="F25" s="38"/>
      <c r="G25" s="38"/>
    </row>
    <row r="26" spans="1:7" x14ac:dyDescent="0.25">
      <c r="A26" s="27" t="s">
        <v>25</v>
      </c>
      <c r="B26" s="11"/>
      <c r="C26" s="28">
        <v>11911921</v>
      </c>
      <c r="D26" s="16">
        <v>12865912</v>
      </c>
      <c r="E26" s="38">
        <f>D26+PL!C20+PL!C23-BS!C26</f>
        <v>0</v>
      </c>
      <c r="F26" s="38"/>
      <c r="G26" s="38"/>
    </row>
    <row r="27" spans="1:7" x14ac:dyDescent="0.25">
      <c r="A27" s="27" t="s">
        <v>26</v>
      </c>
      <c r="B27" s="11"/>
      <c r="C27" s="29">
        <v>-26568</v>
      </c>
      <c r="D27" s="29">
        <v>-26568</v>
      </c>
      <c r="E27" s="38">
        <f>D27+PL!C21-BS!C27</f>
        <v>0</v>
      </c>
      <c r="F27" s="38"/>
      <c r="G27" s="38"/>
    </row>
    <row r="28" spans="1:7" ht="15.75" thickBot="1" x14ac:dyDescent="0.3">
      <c r="A28" s="27" t="s">
        <v>27</v>
      </c>
      <c r="B28" s="30"/>
      <c r="C28" s="31">
        <v>36420894</v>
      </c>
      <c r="D28" s="18">
        <v>33596797</v>
      </c>
      <c r="E28" s="38">
        <f>D28+SE!G16+PL!C18-BS!C28</f>
        <v>0</v>
      </c>
      <c r="F28" s="38"/>
      <c r="G28" s="38"/>
    </row>
    <row r="29" spans="1:7" ht="15.75" thickBot="1" x14ac:dyDescent="0.3">
      <c r="A29" s="32" t="s">
        <v>28</v>
      </c>
      <c r="B29" s="20"/>
      <c r="C29" s="33">
        <v>49748636</v>
      </c>
      <c r="D29" s="33">
        <v>47878530</v>
      </c>
      <c r="E29" s="38">
        <f>SUM(C23:C28)-C29</f>
        <v>0</v>
      </c>
      <c r="F29" s="38">
        <f>SUM(D23:D28)-D29</f>
        <v>0</v>
      </c>
      <c r="G29" s="38"/>
    </row>
    <row r="30" spans="1:7" x14ac:dyDescent="0.25">
      <c r="A30" s="25" t="s">
        <v>29</v>
      </c>
      <c r="B30" s="23"/>
      <c r="C30" s="26"/>
      <c r="D30" s="9"/>
      <c r="F30" s="38"/>
      <c r="G30" s="38"/>
    </row>
    <row r="31" spans="1:7" x14ac:dyDescent="0.25">
      <c r="A31" s="27" t="s">
        <v>30</v>
      </c>
      <c r="B31" s="14">
        <v>12</v>
      </c>
      <c r="C31" s="28">
        <v>10142042</v>
      </c>
      <c r="D31" s="16">
        <v>8944368</v>
      </c>
      <c r="F31" s="38"/>
      <c r="G31" s="38"/>
    </row>
    <row r="32" spans="1:7" x14ac:dyDescent="0.25">
      <c r="A32" s="27" t="s">
        <v>31</v>
      </c>
      <c r="B32" s="14">
        <v>13</v>
      </c>
      <c r="C32" s="28">
        <v>1323395</v>
      </c>
      <c r="D32" s="16">
        <v>1342233</v>
      </c>
      <c r="F32" s="38"/>
      <c r="G32" s="38"/>
    </row>
    <row r="33" spans="1:7" x14ac:dyDescent="0.25">
      <c r="A33" s="27" t="s">
        <v>32</v>
      </c>
      <c r="B33" s="14">
        <v>14</v>
      </c>
      <c r="C33" s="28">
        <v>114128</v>
      </c>
      <c r="D33" s="16">
        <v>115283</v>
      </c>
      <c r="F33" s="38"/>
      <c r="G33" s="38"/>
    </row>
    <row r="34" spans="1:7" x14ac:dyDescent="0.25">
      <c r="A34" s="27" t="s">
        <v>33</v>
      </c>
      <c r="B34" s="14">
        <v>15</v>
      </c>
      <c r="C34" s="28">
        <v>127256</v>
      </c>
      <c r="D34" s="16">
        <v>127256</v>
      </c>
      <c r="F34" s="38"/>
      <c r="G34" s="38"/>
    </row>
    <row r="35" spans="1:7" x14ac:dyDescent="0.25">
      <c r="A35" s="27" t="s">
        <v>34</v>
      </c>
      <c r="B35" s="11"/>
      <c r="C35" s="28">
        <v>5211979</v>
      </c>
      <c r="D35" s="16">
        <v>5330846</v>
      </c>
      <c r="F35" s="38"/>
      <c r="G35" s="38"/>
    </row>
    <row r="36" spans="1:7" ht="15.75" thickBot="1" x14ac:dyDescent="0.3">
      <c r="A36" s="27" t="s">
        <v>35</v>
      </c>
      <c r="B36" s="17">
        <v>16</v>
      </c>
      <c r="C36" s="31">
        <v>1739</v>
      </c>
      <c r="D36" s="18">
        <v>2708</v>
      </c>
      <c r="F36" s="38"/>
      <c r="G36" s="38"/>
    </row>
    <row r="37" spans="1:7" ht="15.75" thickBot="1" x14ac:dyDescent="0.3">
      <c r="A37" s="32" t="s">
        <v>36</v>
      </c>
      <c r="B37" s="20"/>
      <c r="C37" s="33">
        <v>16920539</v>
      </c>
      <c r="D37" s="33">
        <v>15862694</v>
      </c>
      <c r="E37" s="38">
        <f>SUM(C31:C36)-C37</f>
        <v>0</v>
      </c>
      <c r="F37" s="38">
        <f>SUM(D31:D36)-D37</f>
        <v>0</v>
      </c>
      <c r="G37" s="38"/>
    </row>
    <row r="38" spans="1:7" x14ac:dyDescent="0.25">
      <c r="A38" s="25" t="s">
        <v>37</v>
      </c>
      <c r="B38" s="23"/>
      <c r="C38" s="26"/>
      <c r="D38" s="9"/>
      <c r="F38" s="38"/>
      <c r="G38" s="38"/>
    </row>
    <row r="39" spans="1:7" x14ac:dyDescent="0.25">
      <c r="A39" s="27" t="s">
        <v>30</v>
      </c>
      <c r="B39" s="14">
        <v>12</v>
      </c>
      <c r="C39" s="28">
        <v>30849845</v>
      </c>
      <c r="D39" s="16">
        <v>24582648</v>
      </c>
      <c r="F39" s="38"/>
      <c r="G39" s="38"/>
    </row>
    <row r="40" spans="1:7" x14ac:dyDescent="0.25">
      <c r="A40" s="27" t="s">
        <v>32</v>
      </c>
      <c r="B40" s="14">
        <v>14</v>
      </c>
      <c r="C40" s="28">
        <v>43545</v>
      </c>
      <c r="D40" s="16">
        <v>65857</v>
      </c>
      <c r="F40" s="38"/>
      <c r="G40" s="38"/>
    </row>
    <row r="41" spans="1:7" x14ac:dyDescent="0.25">
      <c r="A41" s="27" t="s">
        <v>33</v>
      </c>
      <c r="B41" s="14">
        <v>15</v>
      </c>
      <c r="C41" s="28">
        <v>34128</v>
      </c>
      <c r="D41" s="16">
        <v>29579</v>
      </c>
      <c r="F41" s="38"/>
      <c r="G41" s="38"/>
    </row>
    <row r="42" spans="1:7" x14ac:dyDescent="0.25">
      <c r="A42" s="27" t="s">
        <v>38</v>
      </c>
      <c r="B42" s="34"/>
      <c r="C42" s="35">
        <v>42361</v>
      </c>
      <c r="D42" s="16">
        <v>42361</v>
      </c>
      <c r="F42" s="38"/>
      <c r="G42" s="38"/>
    </row>
    <row r="43" spans="1:7" x14ac:dyDescent="0.25">
      <c r="A43" s="27" t="s">
        <v>39</v>
      </c>
      <c r="B43" s="14">
        <v>16</v>
      </c>
      <c r="C43" s="28">
        <v>93437905</v>
      </c>
      <c r="D43" s="16">
        <v>80549340</v>
      </c>
      <c r="F43" s="38"/>
      <c r="G43" s="38"/>
    </row>
    <row r="44" spans="1:7" x14ac:dyDescent="0.25">
      <c r="A44" s="27" t="s">
        <v>104</v>
      </c>
      <c r="B44" s="14"/>
      <c r="C44" s="28">
        <v>549147</v>
      </c>
      <c r="D44" s="16">
        <v>546819</v>
      </c>
      <c r="F44" s="38"/>
      <c r="G44" s="38"/>
    </row>
    <row r="45" spans="1:7" x14ac:dyDescent="0.25">
      <c r="A45" s="27" t="s">
        <v>71</v>
      </c>
      <c r="B45" s="14"/>
      <c r="C45" s="28">
        <v>1262292</v>
      </c>
      <c r="D45" s="16">
        <v>10367860</v>
      </c>
      <c r="F45" s="38"/>
      <c r="G45" s="38"/>
    </row>
    <row r="46" spans="1:7" x14ac:dyDescent="0.25">
      <c r="A46" s="27" t="s">
        <v>40</v>
      </c>
      <c r="B46" s="14"/>
      <c r="C46" s="28">
        <v>108885</v>
      </c>
      <c r="D46" s="16">
        <v>29016</v>
      </c>
      <c r="F46" s="38"/>
      <c r="G46" s="38"/>
    </row>
    <row r="47" spans="1:7" ht="15.75" thickBot="1" x14ac:dyDescent="0.3">
      <c r="A47" s="27" t="s">
        <v>41</v>
      </c>
      <c r="B47" s="17">
        <v>17</v>
      </c>
      <c r="C47" s="31">
        <v>312622</v>
      </c>
      <c r="D47" s="18">
        <v>841854</v>
      </c>
      <c r="F47" s="38"/>
      <c r="G47" s="38"/>
    </row>
    <row r="48" spans="1:7" ht="15.75" thickBot="1" x14ac:dyDescent="0.3">
      <c r="A48" s="32" t="s">
        <v>42</v>
      </c>
      <c r="B48" s="20"/>
      <c r="C48" s="33">
        <v>126640730</v>
      </c>
      <c r="D48" s="33">
        <v>117055334</v>
      </c>
      <c r="E48" s="38">
        <f>SUM(C39:C47)-C48</f>
        <v>0</v>
      </c>
      <c r="F48" s="38">
        <f>SUM(D39:D47)-D48</f>
        <v>0</v>
      </c>
      <c r="G48" s="38"/>
    </row>
    <row r="49" spans="1:7" ht="15.75" thickBot="1" x14ac:dyDescent="0.3">
      <c r="A49" s="25" t="s">
        <v>43</v>
      </c>
      <c r="B49" s="20"/>
      <c r="C49" s="33">
        <v>143561269</v>
      </c>
      <c r="D49" s="33">
        <v>132918028</v>
      </c>
      <c r="E49" s="38">
        <f>C37+C48-C49</f>
        <v>0</v>
      </c>
      <c r="F49" s="38">
        <f>D37+D48-D49</f>
        <v>0</v>
      </c>
      <c r="G49" s="38"/>
    </row>
    <row r="50" spans="1:7" ht="15.75" thickBot="1" x14ac:dyDescent="0.3">
      <c r="A50" s="32" t="s">
        <v>44</v>
      </c>
      <c r="B50" s="20"/>
      <c r="C50" s="33">
        <v>193309905</v>
      </c>
      <c r="D50" s="33">
        <v>180796558</v>
      </c>
      <c r="E50" s="38">
        <f>C29+C49-C50</f>
        <v>0</v>
      </c>
      <c r="F50" s="38">
        <f>D29+D49-D50</f>
        <v>0</v>
      </c>
    </row>
    <row r="51" spans="1:7" ht="15.75" thickBot="1" x14ac:dyDescent="0.3">
      <c r="A51" s="36" t="s">
        <v>45</v>
      </c>
      <c r="B51" s="19">
        <v>11</v>
      </c>
      <c r="C51" s="33">
        <v>24247.027873021758</v>
      </c>
      <c r="D51" s="37">
        <v>23191.436279203863</v>
      </c>
      <c r="F51" s="38"/>
    </row>
    <row r="52" spans="1:7" ht="29.25" thickBot="1" x14ac:dyDescent="0.3">
      <c r="A52" s="36" t="s">
        <v>46</v>
      </c>
      <c r="B52" s="19">
        <v>11</v>
      </c>
      <c r="C52" s="33">
        <v>19.99814660365119</v>
      </c>
      <c r="D52" s="37">
        <v>19.99814660365119</v>
      </c>
      <c r="F52" s="38"/>
    </row>
    <row r="53" spans="1:7" x14ac:dyDescent="0.25">
      <c r="C53" s="8">
        <v>0</v>
      </c>
      <c r="D53" s="8">
        <v>0</v>
      </c>
    </row>
    <row r="55" spans="1:7" x14ac:dyDescent="0.25">
      <c r="A55" s="91" t="s">
        <v>115</v>
      </c>
      <c r="B55" s="91" t="s">
        <v>116</v>
      </c>
      <c r="C55" s="92"/>
    </row>
    <row r="56" spans="1:7" x14ac:dyDescent="0.25">
      <c r="A56" s="91"/>
      <c r="B56" s="91"/>
      <c r="C56" s="92"/>
    </row>
    <row r="57" spans="1:7" x14ac:dyDescent="0.25">
      <c r="A57" s="91" t="s">
        <v>117</v>
      </c>
      <c r="B57" s="91" t="s">
        <v>118</v>
      </c>
      <c r="C57" s="92"/>
    </row>
  </sheetData>
  <mergeCells count="1">
    <mergeCell ref="A3:D3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2E004A-0875-4A71-99C2-5E2F65DE2B29}">
  <sheetPr>
    <tabColor rgb="FF92D050"/>
  </sheetPr>
  <dimension ref="A2:J32"/>
  <sheetViews>
    <sheetView topLeftCell="A22" workbookViewId="0">
      <selection activeCell="A30" sqref="A30:C32"/>
    </sheetView>
  </sheetViews>
  <sheetFormatPr defaultRowHeight="15" x14ac:dyDescent="0.25"/>
  <cols>
    <col min="1" max="1" width="36.5703125" style="39" customWidth="1"/>
    <col min="2" max="2" width="9.140625" style="39"/>
    <col min="3" max="4" width="17.85546875" style="40" customWidth="1"/>
    <col min="5" max="5" width="10.5703125" style="39" bestFit="1" customWidth="1"/>
    <col min="6" max="6" width="10.28515625" style="39" bestFit="1" customWidth="1"/>
    <col min="7" max="7" width="28.28515625" style="39" customWidth="1"/>
    <col min="8" max="8" width="9.140625" style="39"/>
    <col min="9" max="10" width="14" style="8" bestFit="1" customWidth="1"/>
    <col min="11" max="16384" width="9.140625" style="39"/>
  </cols>
  <sheetData>
    <row r="2" spans="1:6" x14ac:dyDescent="0.25">
      <c r="A2" s="88" t="s">
        <v>0</v>
      </c>
      <c r="B2" s="88"/>
      <c r="C2" s="88"/>
    </row>
    <row r="3" spans="1:6" ht="35.25" customHeight="1" x14ac:dyDescent="0.25">
      <c r="A3" s="87" t="s">
        <v>105</v>
      </c>
      <c r="B3" s="87"/>
      <c r="C3" s="87"/>
      <c r="D3" s="87"/>
    </row>
    <row r="4" spans="1:6" ht="57.75" thickBot="1" x14ac:dyDescent="0.3">
      <c r="A4" s="41" t="s">
        <v>1</v>
      </c>
      <c r="B4" s="42" t="s">
        <v>47</v>
      </c>
      <c r="C4" s="43" t="s">
        <v>106</v>
      </c>
      <c r="D4" s="43" t="s">
        <v>107</v>
      </c>
    </row>
    <row r="5" spans="1:6" ht="15" customHeight="1" x14ac:dyDescent="0.25">
      <c r="A5" s="27" t="s">
        <v>48</v>
      </c>
      <c r="B5" s="34">
        <v>18</v>
      </c>
      <c r="C5" s="29">
        <v>42983192</v>
      </c>
      <c r="D5" s="29">
        <v>45812145</v>
      </c>
    </row>
    <row r="6" spans="1:6" ht="15.75" customHeight="1" thickBot="1" x14ac:dyDescent="0.3">
      <c r="A6" s="44" t="s">
        <v>49</v>
      </c>
      <c r="B6" s="45">
        <v>19</v>
      </c>
      <c r="C6" s="29">
        <v>-30401676</v>
      </c>
      <c r="D6" s="29">
        <v>-30360532</v>
      </c>
    </row>
    <row r="7" spans="1:6" x14ac:dyDescent="0.25">
      <c r="A7" s="25" t="s">
        <v>50</v>
      </c>
      <c r="B7" s="11"/>
      <c r="C7" s="46">
        <v>12581516</v>
      </c>
      <c r="D7" s="46">
        <v>15451613</v>
      </c>
      <c r="E7" s="38">
        <f>SUM(C5:C6)-C7</f>
        <v>0</v>
      </c>
      <c r="F7" s="38">
        <f>SUM(D5:D6)-D7</f>
        <v>0</v>
      </c>
    </row>
    <row r="8" spans="1:6" x14ac:dyDescent="0.25">
      <c r="A8" s="27" t="s">
        <v>51</v>
      </c>
      <c r="B8" s="34">
        <v>20</v>
      </c>
      <c r="C8" s="29">
        <v>1490694</v>
      </c>
      <c r="D8" s="29">
        <v>1025551</v>
      </c>
    </row>
    <row r="9" spans="1:6" ht="15" customHeight="1" x14ac:dyDescent="0.25">
      <c r="A9" s="27" t="s">
        <v>52</v>
      </c>
      <c r="B9" s="34">
        <v>21</v>
      </c>
      <c r="C9" s="29">
        <v>-4135165</v>
      </c>
      <c r="D9" s="29">
        <v>-3586318</v>
      </c>
    </row>
    <row r="10" spans="1:6" ht="15" customHeight="1" x14ac:dyDescent="0.25">
      <c r="A10" s="27" t="s">
        <v>53</v>
      </c>
      <c r="B10" s="34">
        <v>22</v>
      </c>
      <c r="C10" s="29">
        <v>-2783124</v>
      </c>
      <c r="D10" s="29">
        <v>-2013177</v>
      </c>
    </row>
    <row r="11" spans="1:6" ht="15.75" customHeight="1" thickBot="1" x14ac:dyDescent="0.3">
      <c r="A11" s="27" t="s">
        <v>54</v>
      </c>
      <c r="B11" s="34">
        <v>23</v>
      </c>
      <c r="C11" s="29">
        <v>-1422390</v>
      </c>
      <c r="D11" s="29">
        <v>-2715081</v>
      </c>
    </row>
    <row r="12" spans="1:6" ht="15.75" thickBot="1" x14ac:dyDescent="0.3">
      <c r="A12" s="32" t="s">
        <v>55</v>
      </c>
      <c r="B12" s="47"/>
      <c r="C12" s="21">
        <v>5731531</v>
      </c>
      <c r="D12" s="21">
        <v>8162588</v>
      </c>
      <c r="E12" s="48">
        <f>SUM(C7:C11)-C12</f>
        <v>0</v>
      </c>
      <c r="F12" s="48">
        <f>SUM(D7:D11)-D12</f>
        <v>0</v>
      </c>
    </row>
    <row r="13" spans="1:6" x14ac:dyDescent="0.25">
      <c r="A13" s="27" t="s">
        <v>56</v>
      </c>
      <c r="B13" s="34">
        <v>24</v>
      </c>
      <c r="C13" s="29">
        <v>7480</v>
      </c>
      <c r="D13" s="29">
        <v>191</v>
      </c>
    </row>
    <row r="14" spans="1:6" ht="15" customHeight="1" x14ac:dyDescent="0.25">
      <c r="A14" s="27" t="s">
        <v>57</v>
      </c>
      <c r="B14" s="34">
        <v>25</v>
      </c>
      <c r="C14" s="29">
        <v>-1767269</v>
      </c>
      <c r="D14" s="29">
        <v>-895795</v>
      </c>
    </row>
    <row r="15" spans="1:6" ht="30.75" thickBot="1" x14ac:dyDescent="0.3">
      <c r="A15" s="27" t="s">
        <v>58</v>
      </c>
      <c r="B15" s="34"/>
      <c r="C15" s="29">
        <v>33218</v>
      </c>
      <c r="D15" s="29">
        <v>86057</v>
      </c>
    </row>
    <row r="16" spans="1:6" ht="15.75" thickBot="1" x14ac:dyDescent="0.3">
      <c r="A16" s="32" t="s">
        <v>59</v>
      </c>
      <c r="B16" s="47"/>
      <c r="C16" s="21">
        <v>4004960</v>
      </c>
      <c r="D16" s="21">
        <v>7353041</v>
      </c>
      <c r="E16" s="48">
        <f>SUM(C12:C15)-C16</f>
        <v>0</v>
      </c>
      <c r="F16" s="48">
        <f>SUM(D12:D15)-D16</f>
        <v>0</v>
      </c>
    </row>
    <row r="17" spans="1:6" ht="30.75" thickBot="1" x14ac:dyDescent="0.3">
      <c r="A17" s="44" t="s">
        <v>60</v>
      </c>
      <c r="B17" s="45">
        <v>26</v>
      </c>
      <c r="C17" s="29">
        <v>-1180863</v>
      </c>
      <c r="D17" s="29">
        <v>-1657115</v>
      </c>
    </row>
    <row r="18" spans="1:6" ht="15.75" thickBot="1" x14ac:dyDescent="0.3">
      <c r="A18" s="25" t="s">
        <v>61</v>
      </c>
      <c r="B18" s="25"/>
      <c r="C18" s="21">
        <v>2824097</v>
      </c>
      <c r="D18" s="21">
        <v>5695926</v>
      </c>
      <c r="E18" s="48">
        <f>SUM(C16:C17)-C18</f>
        <v>0</v>
      </c>
      <c r="F18" s="48">
        <f>SUM(D16:D17)-D18</f>
        <v>0</v>
      </c>
    </row>
    <row r="19" spans="1:6" x14ac:dyDescent="0.25">
      <c r="A19" s="49" t="s">
        <v>62</v>
      </c>
      <c r="B19" s="50"/>
      <c r="C19" s="46">
        <v>0</v>
      </c>
      <c r="D19" s="51"/>
    </row>
    <row r="20" spans="1:6" ht="45" x14ac:dyDescent="0.25">
      <c r="A20" s="52" t="s">
        <v>63</v>
      </c>
      <c r="B20" s="53"/>
      <c r="C20" s="29"/>
      <c r="D20" s="29"/>
    </row>
    <row r="21" spans="1:6" ht="45" x14ac:dyDescent="0.25">
      <c r="A21" s="52" t="s">
        <v>64</v>
      </c>
      <c r="B21" s="52"/>
      <c r="C21" s="29"/>
      <c r="D21" s="29"/>
    </row>
    <row r="22" spans="1:6" ht="45" x14ac:dyDescent="0.25">
      <c r="A22" s="52" t="s">
        <v>108</v>
      </c>
      <c r="B22" s="52"/>
      <c r="C22" s="29"/>
      <c r="D22" s="29"/>
    </row>
    <row r="23" spans="1:6" ht="15.75" thickBot="1" x14ac:dyDescent="0.3">
      <c r="A23" s="52" t="s">
        <v>62</v>
      </c>
      <c r="B23" s="52"/>
      <c r="C23" s="29">
        <v>-953991</v>
      </c>
      <c r="D23" s="29">
        <v>2824673</v>
      </c>
    </row>
    <row r="24" spans="1:6" ht="15.75" thickBot="1" x14ac:dyDescent="0.3">
      <c r="A24" s="32" t="s">
        <v>65</v>
      </c>
      <c r="B24" s="47"/>
      <c r="C24" s="21">
        <v>1870106</v>
      </c>
      <c r="D24" s="21">
        <v>8520599</v>
      </c>
      <c r="E24" s="48">
        <f>SUM(C18:C23)-C24</f>
        <v>0</v>
      </c>
      <c r="F24" s="48">
        <f>SUM(D18:D23)-D24</f>
        <v>0</v>
      </c>
    </row>
    <row r="25" spans="1:6" ht="30" x14ac:dyDescent="0.25">
      <c r="A25" s="27" t="s">
        <v>66</v>
      </c>
      <c r="B25" s="89"/>
      <c r="C25" s="54"/>
      <c r="D25" s="55"/>
    </row>
    <row r="26" spans="1:6" x14ac:dyDescent="0.25">
      <c r="A26" s="27" t="s">
        <v>67</v>
      </c>
      <c r="B26" s="90"/>
      <c r="C26" s="56"/>
    </row>
    <row r="27" spans="1:6" ht="15.75" thickBot="1" x14ac:dyDescent="0.3">
      <c r="A27" s="57" t="s">
        <v>68</v>
      </c>
      <c r="B27" s="58">
        <v>11</v>
      </c>
      <c r="C27" s="59">
        <v>1377.4134390744723</v>
      </c>
      <c r="D27" s="59">
        <v>2778.1074872335134</v>
      </c>
    </row>
    <row r="30" spans="1:6" x14ac:dyDescent="0.25">
      <c r="A30" s="91" t="s">
        <v>115</v>
      </c>
      <c r="B30" s="91" t="s">
        <v>116</v>
      </c>
      <c r="C30" s="92"/>
    </row>
    <row r="31" spans="1:6" x14ac:dyDescent="0.25">
      <c r="A31" s="91"/>
      <c r="B31" s="91"/>
      <c r="C31" s="92"/>
    </row>
    <row r="32" spans="1:6" x14ac:dyDescent="0.25">
      <c r="A32" s="91" t="s">
        <v>117</v>
      </c>
      <c r="B32" s="91" t="s">
        <v>118</v>
      </c>
      <c r="C32" s="92"/>
    </row>
  </sheetData>
  <mergeCells count="3">
    <mergeCell ref="A2:C2"/>
    <mergeCell ref="A3:D3"/>
    <mergeCell ref="B25:B2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9DE397-8DE0-460E-A0E8-C5E3B96EB718}">
  <sheetPr>
    <tabColor rgb="FF92D050"/>
  </sheetPr>
  <dimension ref="A2:I38"/>
  <sheetViews>
    <sheetView topLeftCell="A28" workbookViewId="0">
      <selection activeCell="A36" sqref="A36:C38"/>
    </sheetView>
  </sheetViews>
  <sheetFormatPr defaultRowHeight="15" x14ac:dyDescent="0.25"/>
  <cols>
    <col min="1" max="1" width="60.28515625" style="39" customWidth="1"/>
    <col min="2" max="2" width="9.140625" style="39"/>
    <col min="3" max="4" width="16.28515625" style="8" customWidth="1"/>
    <col min="5" max="5" width="11.42578125" style="39" customWidth="1"/>
    <col min="6" max="6" width="11.140625" style="39" customWidth="1"/>
    <col min="7" max="7" width="36.140625" style="39" customWidth="1"/>
    <col min="8" max="9" width="14" style="8" bestFit="1" customWidth="1"/>
    <col min="10" max="16384" width="9.140625" style="39"/>
  </cols>
  <sheetData>
    <row r="2" spans="1:5" x14ac:dyDescent="0.25">
      <c r="A2" s="1" t="s">
        <v>0</v>
      </c>
      <c r="B2" s="1"/>
      <c r="C2" s="2"/>
      <c r="D2" s="13"/>
      <c r="E2" s="60"/>
    </row>
    <row r="3" spans="1:5" ht="30" customHeight="1" x14ac:dyDescent="0.25">
      <c r="A3" s="87" t="s">
        <v>109</v>
      </c>
      <c r="B3" s="87"/>
      <c r="C3" s="87"/>
      <c r="D3" s="87"/>
      <c r="E3" s="60"/>
    </row>
    <row r="4" spans="1:5" ht="86.25" thickBot="1" x14ac:dyDescent="0.3">
      <c r="A4" s="61" t="s">
        <v>1</v>
      </c>
      <c r="B4" s="62" t="s">
        <v>47</v>
      </c>
      <c r="C4" s="43" t="str">
        <f>PL!C4</f>
        <v>за шесть месяцев, закончившихся
 30 июня 2023г.</v>
      </c>
      <c r="D4" s="43" t="str">
        <f>PL!D4</f>
        <v>за шесть месяцев, закончившихся
 30 июня 2022г.</v>
      </c>
      <c r="E4" s="63"/>
    </row>
    <row r="5" spans="1:5" x14ac:dyDescent="0.25">
      <c r="A5" s="64" t="s">
        <v>69</v>
      </c>
      <c r="B5" s="64"/>
      <c r="C5" s="9"/>
      <c r="D5" s="9"/>
      <c r="E5" s="60"/>
    </row>
    <row r="6" spans="1:5" x14ac:dyDescent="0.25">
      <c r="A6" s="65" t="s">
        <v>70</v>
      </c>
      <c r="C6" s="66">
        <v>28850398</v>
      </c>
      <c r="D6" s="66">
        <f>44203581-D7</f>
        <v>40422515</v>
      </c>
      <c r="E6" s="60"/>
    </row>
    <row r="7" spans="1:5" x14ac:dyDescent="0.25">
      <c r="A7" s="65" t="s">
        <v>71</v>
      </c>
      <c r="B7" s="65"/>
      <c r="C7" s="66">
        <v>478135</v>
      </c>
      <c r="D7" s="66">
        <v>3781066</v>
      </c>
      <c r="E7" s="60"/>
    </row>
    <row r="8" spans="1:5" x14ac:dyDescent="0.25">
      <c r="A8" s="65" t="s">
        <v>72</v>
      </c>
      <c r="C8" s="66">
        <v>515092</v>
      </c>
      <c r="D8" s="66">
        <v>104874</v>
      </c>
      <c r="E8" s="60"/>
    </row>
    <row r="9" spans="1:5" x14ac:dyDescent="0.25">
      <c r="A9" s="65" t="s">
        <v>73</v>
      </c>
      <c r="C9" s="66">
        <v>1006308</v>
      </c>
      <c r="D9" s="66">
        <v>1601188</v>
      </c>
      <c r="E9" s="60"/>
    </row>
    <row r="10" spans="1:5" x14ac:dyDescent="0.25">
      <c r="A10" s="65" t="s">
        <v>74</v>
      </c>
      <c r="C10" s="29">
        <v>-11787466</v>
      </c>
      <c r="D10" s="29">
        <v>-9934396</v>
      </c>
      <c r="E10" s="60"/>
    </row>
    <row r="11" spans="1:5" x14ac:dyDescent="0.25">
      <c r="A11" s="65" t="s">
        <v>75</v>
      </c>
      <c r="B11" s="65"/>
      <c r="C11" s="29">
        <v>-8343759</v>
      </c>
      <c r="D11" s="29">
        <v>-10066689</v>
      </c>
      <c r="E11" s="60"/>
    </row>
    <row r="12" spans="1:5" x14ac:dyDescent="0.25">
      <c r="A12" s="65" t="s">
        <v>76</v>
      </c>
      <c r="C12" s="29">
        <v>-4523475</v>
      </c>
      <c r="D12" s="29">
        <v>-3396818</v>
      </c>
      <c r="E12" s="60"/>
    </row>
    <row r="13" spans="1:5" x14ac:dyDescent="0.25">
      <c r="A13" s="65" t="s">
        <v>77</v>
      </c>
      <c r="C13" s="29">
        <v>-6228360</v>
      </c>
      <c r="D13" s="29">
        <v>-2182378</v>
      </c>
      <c r="E13" s="60"/>
    </row>
    <row r="14" spans="1:5" x14ac:dyDescent="0.25">
      <c r="A14" s="65" t="s">
        <v>78</v>
      </c>
      <c r="C14" s="29">
        <v>-1365362</v>
      </c>
      <c r="D14" s="29">
        <v>-591017</v>
      </c>
      <c r="E14" s="60"/>
    </row>
    <row r="15" spans="1:5" x14ac:dyDescent="0.25">
      <c r="A15" s="65" t="s">
        <v>79</v>
      </c>
      <c r="B15" s="67"/>
      <c r="C15" s="29">
        <v>-1202206</v>
      </c>
      <c r="D15" s="29">
        <v>-895449</v>
      </c>
      <c r="E15" s="60"/>
    </row>
    <row r="16" spans="1:5" ht="15.75" thickBot="1" x14ac:dyDescent="0.3">
      <c r="A16" s="65" t="s">
        <v>80</v>
      </c>
      <c r="B16" s="65"/>
      <c r="C16" s="59">
        <v>-352117</v>
      </c>
      <c r="D16" s="59">
        <v>-778383</v>
      </c>
      <c r="E16" s="60"/>
    </row>
    <row r="17" spans="1:6" ht="29.25" thickBot="1" x14ac:dyDescent="0.3">
      <c r="A17" s="68" t="s">
        <v>81</v>
      </c>
      <c r="B17" s="69"/>
      <c r="C17" s="70">
        <v>-2952812</v>
      </c>
      <c r="D17" s="70">
        <v>18064513</v>
      </c>
      <c r="E17" s="71">
        <f>SUM(C6:C16)-C17</f>
        <v>0</v>
      </c>
      <c r="F17" s="71">
        <f>SUM(D6:D16)-D17</f>
        <v>0</v>
      </c>
    </row>
    <row r="18" spans="1:6" x14ac:dyDescent="0.25">
      <c r="A18" s="52" t="s">
        <v>82</v>
      </c>
      <c r="B18" s="65"/>
      <c r="C18" s="29">
        <v>39308</v>
      </c>
      <c r="D18" s="29">
        <v>-1416208</v>
      </c>
      <c r="E18" s="60"/>
    </row>
    <row r="19" spans="1:6" x14ac:dyDescent="0.25">
      <c r="A19" s="52" t="s">
        <v>83</v>
      </c>
      <c r="B19" s="65"/>
      <c r="C19" s="29">
        <v>-7932720</v>
      </c>
      <c r="D19" s="29">
        <v>-6057710</v>
      </c>
      <c r="E19" s="60"/>
    </row>
    <row r="20" spans="1:6" ht="30" x14ac:dyDescent="0.25">
      <c r="A20" s="52" t="s">
        <v>84</v>
      </c>
      <c r="B20" s="67"/>
      <c r="C20" s="29">
        <v>0</v>
      </c>
      <c r="D20" s="29"/>
      <c r="E20" s="60"/>
    </row>
    <row r="21" spans="1:6" ht="30" x14ac:dyDescent="0.25">
      <c r="A21" s="52" t="s">
        <v>85</v>
      </c>
      <c r="B21" s="67"/>
      <c r="C21" s="29">
        <v>141</v>
      </c>
      <c r="D21" s="29">
        <v>-3765</v>
      </c>
      <c r="E21" s="60"/>
    </row>
    <row r="22" spans="1:6" ht="15.75" thickBot="1" x14ac:dyDescent="0.3">
      <c r="A22" s="52" t="s">
        <v>86</v>
      </c>
      <c r="B22" s="67"/>
      <c r="C22" s="29">
        <v>0</v>
      </c>
      <c r="D22" s="29">
        <v>-1544</v>
      </c>
      <c r="E22" s="60"/>
    </row>
    <row r="23" spans="1:6" ht="29.25" thickBot="1" x14ac:dyDescent="0.3">
      <c r="A23" s="32" t="s">
        <v>87</v>
      </c>
      <c r="B23" s="47"/>
      <c r="C23" s="70">
        <v>-7893271</v>
      </c>
      <c r="D23" s="70">
        <v>-7479227</v>
      </c>
      <c r="E23" s="71">
        <f>SUM(C18:C22)-C23</f>
        <v>0</v>
      </c>
      <c r="F23" s="71">
        <f>SUM(D18:D22)-D23</f>
        <v>0</v>
      </c>
    </row>
    <row r="24" spans="1:6" x14ac:dyDescent="0.25">
      <c r="A24" s="72" t="s">
        <v>88</v>
      </c>
      <c r="B24" s="73"/>
      <c r="C24" s="74"/>
      <c r="D24" s="74"/>
      <c r="E24" s="60"/>
    </row>
    <row r="25" spans="1:6" x14ac:dyDescent="0.25">
      <c r="A25" s="65" t="s">
        <v>89</v>
      </c>
      <c r="B25" s="75"/>
      <c r="C25" s="29">
        <v>33617264</v>
      </c>
      <c r="D25" s="29">
        <v>27856728</v>
      </c>
      <c r="E25" s="60"/>
    </row>
    <row r="26" spans="1:6" x14ac:dyDescent="0.25">
      <c r="A26" s="65" t="s">
        <v>90</v>
      </c>
      <c r="B26" s="67"/>
      <c r="C26" s="29">
        <v>-26833003</v>
      </c>
      <c r="D26" s="29">
        <v>-36146735</v>
      </c>
      <c r="E26" s="60"/>
    </row>
    <row r="27" spans="1:6" x14ac:dyDescent="0.25">
      <c r="A27" s="65" t="s">
        <v>91</v>
      </c>
      <c r="B27" s="67"/>
      <c r="C27" s="29">
        <v>-22340</v>
      </c>
      <c r="D27" s="29">
        <v>-22802</v>
      </c>
      <c r="E27" s="60"/>
    </row>
    <row r="28" spans="1:6" ht="15.75" thickBot="1" x14ac:dyDescent="0.3">
      <c r="A28" s="52" t="s">
        <v>92</v>
      </c>
      <c r="B28" s="67"/>
      <c r="C28" s="59">
        <v>-1614</v>
      </c>
      <c r="D28" s="59">
        <v>-1783</v>
      </c>
      <c r="E28" s="60"/>
    </row>
    <row r="29" spans="1:6" ht="29.25" thickBot="1" x14ac:dyDescent="0.3">
      <c r="A29" s="32" t="s">
        <v>93</v>
      </c>
      <c r="B29" s="47"/>
      <c r="C29" s="70">
        <v>6760307</v>
      </c>
      <c r="D29" s="70">
        <v>-8314592</v>
      </c>
      <c r="E29" s="71">
        <f>SUM(C25:C28)-C29</f>
        <v>0</v>
      </c>
      <c r="F29" s="71">
        <f>SUM(D25:D28)-D29</f>
        <v>0</v>
      </c>
    </row>
    <row r="30" spans="1:6" x14ac:dyDescent="0.25">
      <c r="A30" s="52" t="s">
        <v>94</v>
      </c>
      <c r="B30" s="52"/>
      <c r="C30" s="29">
        <v>-4085776</v>
      </c>
      <c r="D30" s="29">
        <v>2270694</v>
      </c>
      <c r="E30" s="71">
        <f>C17+C23+C29-C30</f>
        <v>0</v>
      </c>
      <c r="F30" s="71">
        <f>D17+D23+D29-D30</f>
        <v>0</v>
      </c>
    </row>
    <row r="31" spans="1:6" ht="30" x14ac:dyDescent="0.25">
      <c r="A31" s="52" t="s">
        <v>95</v>
      </c>
      <c r="B31" s="52"/>
      <c r="C31" s="29">
        <v>276312</v>
      </c>
      <c r="D31" s="29">
        <v>-835669</v>
      </c>
      <c r="E31" s="60"/>
    </row>
    <row r="32" spans="1:6" ht="15.75" thickBot="1" x14ac:dyDescent="0.3">
      <c r="A32" s="52" t="s">
        <v>96</v>
      </c>
      <c r="B32" s="76"/>
      <c r="C32" s="29">
        <v>4640992</v>
      </c>
      <c r="D32" s="29">
        <v>6582036</v>
      </c>
      <c r="E32" s="60"/>
    </row>
    <row r="33" spans="1:6" ht="15.75" thickBot="1" x14ac:dyDescent="0.3">
      <c r="A33" s="68" t="s">
        <v>97</v>
      </c>
      <c r="B33" s="69"/>
      <c r="C33" s="70">
        <v>831528</v>
      </c>
      <c r="D33" s="70">
        <v>8017061</v>
      </c>
      <c r="E33" s="71">
        <f>SUM(C30:C32)-C33</f>
        <v>0</v>
      </c>
      <c r="F33" s="71">
        <f>SUM(D30:D32)-D33</f>
        <v>0</v>
      </c>
    </row>
    <row r="36" spans="1:6" x14ac:dyDescent="0.25">
      <c r="A36" s="91" t="s">
        <v>115</v>
      </c>
      <c r="B36" s="91" t="s">
        <v>116</v>
      </c>
      <c r="C36" s="92"/>
    </row>
    <row r="37" spans="1:6" x14ac:dyDescent="0.25">
      <c r="A37" s="91"/>
      <c r="B37" s="91"/>
      <c r="C37" s="92"/>
    </row>
    <row r="38" spans="1:6" x14ac:dyDescent="0.25">
      <c r="A38" s="91" t="s">
        <v>117</v>
      </c>
      <c r="B38" s="91" t="s">
        <v>118</v>
      </c>
      <c r="C38" s="92"/>
    </row>
  </sheetData>
  <mergeCells count="1">
    <mergeCell ref="A3:D3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BF20C9-5DD6-42B3-A30F-100053A4F25B}">
  <sheetPr>
    <tabColor rgb="FF92D050"/>
  </sheetPr>
  <dimension ref="A2:H22"/>
  <sheetViews>
    <sheetView workbookViewId="0">
      <selection activeCell="D28" sqref="D28"/>
    </sheetView>
  </sheetViews>
  <sheetFormatPr defaultRowHeight="15" x14ac:dyDescent="0.25"/>
  <cols>
    <col min="1" max="1" width="33.140625" style="39" customWidth="1"/>
    <col min="2" max="6" width="18" style="8" customWidth="1"/>
    <col min="7" max="7" width="18" style="77" customWidth="1"/>
    <col min="8" max="16384" width="9.140625" style="39"/>
  </cols>
  <sheetData>
    <row r="2" spans="1:8" x14ac:dyDescent="0.25">
      <c r="A2" s="88" t="s">
        <v>0</v>
      </c>
      <c r="B2" s="88"/>
      <c r="C2" s="88"/>
    </row>
    <row r="3" spans="1:8" x14ac:dyDescent="0.25">
      <c r="A3" s="88" t="s">
        <v>110</v>
      </c>
      <c r="B3" s="88"/>
      <c r="C3" s="88"/>
      <c r="D3" s="88"/>
      <c r="E3" s="88"/>
      <c r="F3" s="88"/>
      <c r="G3" s="88"/>
    </row>
    <row r="4" spans="1:8" s="80" customFormat="1" ht="43.5" thickBot="1" x14ac:dyDescent="0.3">
      <c r="A4" s="78" t="s">
        <v>1</v>
      </c>
      <c r="B4" s="79" t="s">
        <v>23</v>
      </c>
      <c r="C4" s="79" t="s">
        <v>24</v>
      </c>
      <c r="D4" s="79" t="s">
        <v>25</v>
      </c>
      <c r="E4" s="79" t="s">
        <v>26</v>
      </c>
      <c r="F4" s="79" t="s">
        <v>27</v>
      </c>
      <c r="G4" s="79" t="s">
        <v>28</v>
      </c>
    </row>
    <row r="5" spans="1:8" ht="15.75" thickBot="1" x14ac:dyDescent="0.3">
      <c r="A5" s="36" t="s">
        <v>98</v>
      </c>
      <c r="B5" s="70">
        <v>159988</v>
      </c>
      <c r="C5" s="70">
        <v>1282401</v>
      </c>
      <c r="D5" s="70">
        <v>10782320</v>
      </c>
      <c r="E5" s="70">
        <v>-44521</v>
      </c>
      <c r="F5" s="70">
        <v>28398769</v>
      </c>
      <c r="G5" s="70">
        <v>40578957</v>
      </c>
    </row>
    <row r="6" spans="1:8" x14ac:dyDescent="0.25">
      <c r="A6" s="65" t="s">
        <v>111</v>
      </c>
      <c r="B6" s="81">
        <v>0</v>
      </c>
      <c r="C6" s="81">
        <v>0</v>
      </c>
      <c r="D6" s="81"/>
      <c r="E6" s="81">
        <v>0</v>
      </c>
      <c r="F6" s="81">
        <v>5695926</v>
      </c>
      <c r="G6" s="82">
        <v>5695926</v>
      </c>
      <c r="H6" s="83">
        <f>F6-PL!D18</f>
        <v>0</v>
      </c>
    </row>
    <row r="7" spans="1:8" x14ac:dyDescent="0.25">
      <c r="A7" s="65" t="s">
        <v>62</v>
      </c>
      <c r="B7" s="81">
        <v>0</v>
      </c>
      <c r="C7" s="81">
        <v>0</v>
      </c>
      <c r="D7" s="81">
        <v>2824673</v>
      </c>
      <c r="E7" s="81"/>
      <c r="F7" s="81"/>
      <c r="G7" s="82">
        <v>2824673</v>
      </c>
    </row>
    <row r="8" spans="1:8" ht="15.75" thickBot="1" x14ac:dyDescent="0.3">
      <c r="A8" s="65" t="s">
        <v>99</v>
      </c>
      <c r="B8" s="81">
        <v>0</v>
      </c>
      <c r="C8" s="81">
        <v>0</v>
      </c>
      <c r="D8" s="81"/>
      <c r="E8" s="81">
        <v>0</v>
      </c>
      <c r="F8" s="81">
        <v>0</v>
      </c>
      <c r="G8" s="82">
        <v>0</v>
      </c>
    </row>
    <row r="9" spans="1:8" ht="15.75" thickBot="1" x14ac:dyDescent="0.3">
      <c r="A9" s="84" t="s">
        <v>112</v>
      </c>
      <c r="B9" s="70">
        <v>159988</v>
      </c>
      <c r="C9" s="70">
        <v>1282401</v>
      </c>
      <c r="D9" s="70">
        <v>13606993</v>
      </c>
      <c r="E9" s="70">
        <v>-44521</v>
      </c>
      <c r="F9" s="70">
        <v>34094695</v>
      </c>
      <c r="G9" s="70">
        <v>49099556</v>
      </c>
      <c r="H9" s="48">
        <f>SUM(G5:G8)-G9</f>
        <v>0</v>
      </c>
    </row>
    <row r="10" spans="1:8" x14ac:dyDescent="0.25">
      <c r="A10" s="65" t="s">
        <v>100</v>
      </c>
      <c r="B10" s="81"/>
      <c r="C10" s="81"/>
      <c r="D10" s="81"/>
      <c r="E10" s="81"/>
      <c r="F10" s="81">
        <v>1045215</v>
      </c>
      <c r="G10" s="82">
        <v>1045215</v>
      </c>
    </row>
    <row r="11" spans="1:8" x14ac:dyDescent="0.25">
      <c r="A11" s="65" t="s">
        <v>62</v>
      </c>
      <c r="B11" s="81"/>
      <c r="C11" s="81"/>
      <c r="D11" s="81">
        <v>-741081</v>
      </c>
      <c r="E11" s="81">
        <v>17953</v>
      </c>
      <c r="F11" s="81"/>
      <c r="G11" s="82">
        <v>-723128</v>
      </c>
    </row>
    <row r="12" spans="1:8" ht="15.75" thickBot="1" x14ac:dyDescent="0.3">
      <c r="A12" s="85" t="s">
        <v>99</v>
      </c>
      <c r="B12" s="81"/>
      <c r="C12" s="81"/>
      <c r="D12" s="81"/>
      <c r="E12" s="81"/>
      <c r="F12" s="81">
        <v>-1543113</v>
      </c>
      <c r="G12" s="82">
        <v>-1543113</v>
      </c>
    </row>
    <row r="13" spans="1:8" ht="15.75" thickBot="1" x14ac:dyDescent="0.3">
      <c r="A13" s="86" t="s">
        <v>101</v>
      </c>
      <c r="B13" s="70">
        <v>159988</v>
      </c>
      <c r="C13" s="70">
        <v>1282401</v>
      </c>
      <c r="D13" s="70">
        <v>12865912</v>
      </c>
      <c r="E13" s="70">
        <v>-26568</v>
      </c>
      <c r="F13" s="70">
        <v>33596797</v>
      </c>
      <c r="G13" s="70">
        <v>47878530</v>
      </c>
      <c r="H13" s="48">
        <f>SUM(G9:G12)-G13</f>
        <v>0</v>
      </c>
    </row>
    <row r="14" spans="1:8" x14ac:dyDescent="0.25">
      <c r="A14" s="65" t="s">
        <v>113</v>
      </c>
      <c r="B14" s="81"/>
      <c r="C14" s="81"/>
      <c r="D14" s="81"/>
      <c r="E14" s="81"/>
      <c r="F14" s="81">
        <v>2824097</v>
      </c>
      <c r="G14" s="82">
        <v>2824097</v>
      </c>
      <c r="H14" s="83">
        <f>F14-PL!C18</f>
        <v>0</v>
      </c>
    </row>
    <row r="15" spans="1:8" x14ac:dyDescent="0.25">
      <c r="A15" s="65" t="s">
        <v>62</v>
      </c>
      <c r="B15" s="81"/>
      <c r="C15" s="81"/>
      <c r="D15" s="81">
        <v>-953991</v>
      </c>
      <c r="E15" s="81">
        <v>0</v>
      </c>
      <c r="F15" s="81"/>
      <c r="G15" s="82">
        <v>-953991</v>
      </c>
    </row>
    <row r="16" spans="1:8" ht="15.75" thickBot="1" x14ac:dyDescent="0.3">
      <c r="A16" s="65" t="s">
        <v>99</v>
      </c>
      <c r="B16" s="81"/>
      <c r="C16" s="81"/>
      <c r="D16" s="81"/>
      <c r="E16" s="81"/>
      <c r="F16" s="81"/>
      <c r="G16" s="82">
        <v>0</v>
      </c>
    </row>
    <row r="17" spans="1:7" ht="15.75" thickBot="1" x14ac:dyDescent="0.3">
      <c r="A17" s="84" t="s">
        <v>114</v>
      </c>
      <c r="B17" s="70">
        <v>159988</v>
      </c>
      <c r="C17" s="70">
        <v>1282401</v>
      </c>
      <c r="D17" s="70">
        <v>11911921</v>
      </c>
      <c r="E17" s="70">
        <v>-26568</v>
      </c>
      <c r="F17" s="70">
        <v>36420894</v>
      </c>
      <c r="G17" s="70">
        <v>49748636</v>
      </c>
    </row>
    <row r="20" spans="1:7" x14ac:dyDescent="0.25">
      <c r="A20" s="91" t="s">
        <v>115</v>
      </c>
      <c r="B20" s="91" t="s">
        <v>116</v>
      </c>
      <c r="C20" s="92"/>
    </row>
    <row r="21" spans="1:7" x14ac:dyDescent="0.25">
      <c r="A21" s="91"/>
      <c r="B21" s="91"/>
      <c r="C21" s="92"/>
    </row>
    <row r="22" spans="1:7" x14ac:dyDescent="0.25">
      <c r="A22" s="91" t="s">
        <v>117</v>
      </c>
      <c r="B22" s="91" t="s">
        <v>118</v>
      </c>
      <c r="C22" s="92"/>
    </row>
  </sheetData>
  <mergeCells count="2">
    <mergeCell ref="A2:C2"/>
    <mergeCell ref="A3:G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BS</vt:lpstr>
      <vt:lpstr>PL</vt:lpstr>
      <vt:lpstr>ДДС</vt:lpstr>
      <vt:lpstr>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Лазинская</dc:creator>
  <cp:lastModifiedBy>Касымкина Анна</cp:lastModifiedBy>
  <dcterms:created xsi:type="dcterms:W3CDTF">2023-04-27T03:24:37Z</dcterms:created>
  <dcterms:modified xsi:type="dcterms:W3CDTF">2023-08-15T10:40:53Z</dcterms:modified>
</cp:coreProperties>
</file>