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Инструкция" sheetId="1" r:id="rId1"/>
    <sheet name="Оценочная карта" sheetId="2" r:id="rId2"/>
    <sheet name="Обзор результатов" sheetId="3" r:id="rId3"/>
  </sheets>
  <definedNames>
    <definedName name="_ftn1" localSheetId="0">'Оценочная карта'!$A$127</definedName>
    <definedName name="_ftnref1" localSheetId="0">'Оценочная карта'!$B$121</definedName>
  </definedNames>
  <calcPr fullCalcOnLoad="1"/>
</workbook>
</file>

<file path=xl/sharedStrings.xml><?xml version="1.0" encoding="utf-8"?>
<sst xmlns="http://schemas.openxmlformats.org/spreadsheetml/2006/main" count="196" uniqueCount="159">
  <si>
    <t>№</t>
  </si>
  <si>
    <t>Вопросы</t>
  </si>
  <si>
    <t>Оценочный коэффициент, %</t>
  </si>
  <si>
    <t>Фактический показатель, %</t>
  </si>
  <si>
    <t>Примечания</t>
  </si>
  <si>
    <r>
      <t>1.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</si>
  <si>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r>
      <t>2.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</si>
  <si>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Существуют ли в Компании нормативные положения в виде следующих документов:</t>
  </si>
  <si>
    <r>
      <t>3.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</si>
  <si>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Выполняются ли указанные выше нормативные положения надлежащим образом – как должностными лицами, так и акционерами? При этом каждый орган осознает зону своей ответственности и не спускает/не поднимает решение вопросов на другой уровень?</t>
  </si>
  <si>
    <r>
      <t>4.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</si>
  <si>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Существует ли в Компании лицо/орган/отдел, ответственное (-ый) за контроль, развитие и отчетность в отношении корпоративного управления?</t>
  </si>
  <si>
    <r>
      <t>5.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</si>
  <si>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Разработана и утверждена ли в Компании стратегия развития? Донесен ли ее смысл до акционеров и соответствующих должностных лиц?</t>
  </si>
  <si>
    <r>
      <t>6.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</si>
  <si>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Подготовлен и внедрен ли в Компании план совершенствования корпоративного управления? Соблюдаются ли его положения?</t>
  </si>
  <si>
    <r>
      <t>7.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</si>
  <si>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Проводится ли обновление всех указанных выше документов с учетом изменений законодательства, требований практики?</t>
  </si>
  <si>
    <r>
      <t>8.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</si>
  <si>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Эффективно  ли исполняются обязанности корпоративным секретарем? Глубоко ли он вовлечен в процесс развития корпоративного уровня в Компании?  Корпоративный секретарь подотчетен СД Компании?</t>
  </si>
  <si>
    <t>Категория 1: Приверженность хорошему корпоративному управлению</t>
  </si>
  <si>
    <t>Введение</t>
  </si>
  <si>
    <t>Оценка производится по 6 (шести) категориям. Каждая из категорий имеет свой определенный «вес» в итоговом показателе уровня корпоративного управления – Показатель категории:</t>
  </si>
  <si>
    <t>Категория</t>
  </si>
  <si>
    <t>Показатель категории, в %</t>
  </si>
  <si>
    <t>Приверженность хорошему корпоративному управлению</t>
  </si>
  <si>
    <t>Права акционеров. Общее собрание акционеров</t>
  </si>
  <si>
    <t>Совет директоров</t>
  </si>
  <si>
    <t>Исполнительный орган</t>
  </si>
  <si>
    <t>Прозрачность и раскрытие информации</t>
  </si>
  <si>
    <t>Контрольная среда</t>
  </si>
  <si>
    <t>При этом каждый из вопросов, содержащийся в той или иной категории, также имеет свой определенный «вес» в этой категории - Оценочный коэффициент.</t>
  </si>
  <si>
    <t>Подведение итогов</t>
  </si>
  <si>
    <t>3.     Источник информации по каждому пункту должен указываться в колонке «Примечания».</t>
  </si>
  <si>
    <t>1.     Показатели, соответствующие выбранному варианту ответа, умножаются на Оценочный коэффициент в третьей колонке, и фактический показатель отображается в четвертой колонке.</t>
  </si>
  <si>
    <t>2.     Показатели в четвертой колонке складываются и умножаются на Показатель категории, указанный вверху каждой таблицы, а затем рассчитывается процентный показатель конкретной категории.</t>
  </si>
  <si>
    <t>Ответы (да - 1, отчасти - 0,5, нет - 0)</t>
  </si>
  <si>
    <t>Показатель категории:</t>
  </si>
  <si>
    <t>Кодекс корпоративного управления,</t>
  </si>
  <si>
    <t>Кодекс этики,</t>
  </si>
  <si>
    <t>положения о деятельности органов и/или должностных лиц (Общее собрание акционеров (ОСА), Совет директоров (СД), Комитеты СД, Исполнительный орган, корпоративный секретарь и т.д.),</t>
  </si>
  <si>
    <t>Политика конфликта интересов,</t>
  </si>
  <si>
    <t>различные методики и пр?</t>
  </si>
  <si>
    <t>Процентный показатель категории:</t>
  </si>
  <si>
    <t>Категория 2: Права акционеров. Общее собрание акционеров</t>
  </si>
  <si>
    <t>Все ли акционеры Компании (включая миноритариев) осведомлены о своих правах на должном уровне?</t>
  </si>
  <si>
    <t>Правильно ли утверждение, что ни один акционер (или группа акционеров) Компании не злоупотребляет своими правами и принимает решения исключительно в пользу Компании (а не в своих интересах)? Занимают ли миноритарии активную позицию при управлении Компанией?</t>
  </si>
  <si>
    <t>Подтвердите, что в Компании нет «золотой акции».</t>
  </si>
  <si>
    <t>Существует ли в Компании Положение об ОСА? Исполняются ли его положения должным образом?</t>
  </si>
  <si>
    <t>ОСА созывается и проводится надлежащим образом:</t>
  </si>
  <si>
    <t>В Компании существует и исполняется политика полного и своевременного раскрытия информации акционерам (в том числе минотритариям)?</t>
  </si>
  <si>
    <t>годовое ОСА проводится в установленный законодательством срок,</t>
  </si>
  <si>
    <t>помимо годового ОСА также проводятся внеочередные ОСА (минимум – 1 раз в год),</t>
  </si>
  <si>
    <t>уведомления, повестки ОСА и вспомогательные материалы распространяются достаточно заблаговременно и полностью отражают все вопросы, которые должны быть рассмотрены ОСА,</t>
  </si>
  <si>
    <t>вопросы повестки действительно обсуждаются в ходе ОСА, решения принимаются взвешенно,</t>
  </si>
  <si>
    <t>протоколы ОСА отражают действительные события – выступления, замечания и пр.,</t>
  </si>
  <si>
    <t>материалы ОСА, включая протоколы, подшиваются и хранятся ответственным лицом, при этом протоколы предоставляются акционерам по их требованию в соответствии с законодательством?</t>
  </si>
  <si>
    <t>2.</t>
  </si>
  <si>
    <t>3.</t>
  </si>
  <si>
    <t>4.</t>
  </si>
  <si>
    <t>5.</t>
  </si>
  <si>
    <t>6.</t>
  </si>
  <si>
    <t>Категория 3: Совет директоров</t>
  </si>
  <si>
    <t>Существует ли в Компании Положение об СД? Содержит ли Положение четкое распределение полномочий, требования к председателю СД и директорам, их ответственность? Исполняются ли его положения должным образом?</t>
  </si>
  <si>
    <t>СД обеспечивает стратегическое направление Компании и контроль за исполнительным органом:</t>
  </si>
  <si>
    <t>Предусматривает ли состав СД надлежащее выполнение данным органом своих обязанностей:</t>
  </si>
  <si>
    <t>Деятельность СД осуществляется подобающим образом:</t>
  </si>
  <si>
    <t>Эффективно ли они выполняют возложенные на них функции на постоянной основе? Вовлечены ли независимые директора в работу комитетов?</t>
  </si>
  <si>
    <t>Существует ли в Компании эффективная система оценки и вознаграждения членов СД, способная привлечь, удержать и мотивировать в Компании высококвалифицированных членов СД?  Вознаграждение членов СД утверждается ОСА, и информация о принципах, размере и составляющих частях  вознаграждения доступна и  понятна для акционеров Компании?</t>
  </si>
  <si>
    <t>СД тщательно обсуждает стратегию развития перед ее принятием и на регулярной основе рассматривает вопрос ее обновления,</t>
  </si>
  <si>
    <t>СД делегирует полномочия исполнительному органу, оставаясь при этом не вовлеченным в повседневную деятельность Компании,</t>
  </si>
  <si>
    <t>СД принял письменную политику (план) касательно преемственности ключевых лиц Компании, а также внедрил данную политику;</t>
  </si>
  <si>
    <t>СД принимает активное участие в управлении рисками;</t>
  </si>
  <si>
    <t>СД осуществляет контроль за эффективностью практики корпоративного управления в Компании,</t>
  </si>
  <si>
    <t>СД отслеживает и по возможности устраняет потенциальные конфликты интересов на уровне должностных лиц и акционеров, в том числе неправомерное использование собственности Компании и злоупотребление при совершении сделок, в которых имеется заинтересованность?</t>
  </si>
  <si>
    <t>СД состоит из квалифицированных и компетентных специалистов, обладающих необходимым опытом в соответствующей сфере,</t>
  </si>
  <si>
    <t>количество независимых директоров, как минимум, соответствует законодательным требованиям,</t>
  </si>
  <si>
    <t>каждый независимый директор является действительно независимым – не связан с Компанией, ее акционерами, должностными лицами, ключевыми специалистами,</t>
  </si>
  <si>
    <t>среди членов СД нет чиновников?</t>
  </si>
  <si>
    <t>СД отчитывается перед ОСА о своей деятельности за отчетный период,</t>
  </si>
  <si>
    <t>заседания СД проводятся 1 раз в квартал либо чаще,</t>
  </si>
  <si>
    <t>заседания в заочной форме, как правило, не проводятся,</t>
  </si>
  <si>
    <t>члены СД активны – посещаемость заседаний почти 100% (отсутствие только по уважительным причинам),</t>
  </si>
  <si>
    <t>на заседании СД независимые директора представлены в количестве не менее половины от общего числа независимых директоров,</t>
  </si>
  <si>
    <t>принятие решений осуществляется путем действительного обсуждения вопросов,</t>
  </si>
  <si>
    <t>СД работает не только в рамках заседаний, но и вне их – члены СД самостоятельно изучают вопросы, постоянно находятся в курсе деятельности Компании,</t>
  </si>
  <si>
    <t>каждый из членов СД действует в интересах Компании, а не определенного акционера,</t>
  </si>
  <si>
    <t>все члены СД понимают свою персональную ответственность за принимаемые ими решения, в том числе свои фидуциарные обязательства перед Компанией?</t>
  </si>
  <si>
    <t>Категория 4: Исполнительный Орган</t>
  </si>
  <si>
    <t>Исполнительный орган является коллегиальным органом? Положение о Правлении предусматривает распределение полномочий и ответственности между руководителем  исполнительного органа и его отдельными членами?</t>
  </si>
  <si>
    <t>Обеспечивает ли исполнительный орган исполнение решений вышестоящих органов Компании надлежащим образом? Исполнительный орган действует в интересах Компании, а не отдельных акционеров либо третьих лиц? В случае конфликта интересов выполняет ли член исполнительного органа свои соответствующие обязанности должным образом?</t>
  </si>
  <si>
    <t>Исполнительный орган самостоятельно принимает решения в рамках своей компетенции, не выносит такие вопросы на более высокий уровень (уровень ОСА/СД)?</t>
  </si>
  <si>
    <t>Обеспечивает ли исполнительный орган внутреннее регламентирование бизнес-процессов Компании (соблюдение внутреннего регламента работниками)?</t>
  </si>
  <si>
    <t>Извещают ли члены исполнительного органа СД о существенных событиях в Компании:</t>
  </si>
  <si>
    <t>Существует ли в Компании эффективная система оценки и вознаграждения членов исполнительного органа, способная привлечь, удержать и мотивировать в Компании высококвалифицированных членов исполнительного органа? Вознаграждение членов исполнительного органа утверждается СД? Информация о принципах, размере и составляющих частях  вознаграждения доступна и  понятна для акционеров Компании?</t>
  </si>
  <si>
    <t>1.</t>
  </si>
  <si>
    <t xml:space="preserve"> </t>
  </si>
  <si>
    <t>корпоративный конфликт,</t>
  </si>
  <si>
    <t>требования, в том числе, судебные иски, к Компании, превышающие определенную сумму,</t>
  </si>
  <si>
    <t>конфликт интересов и т.д?</t>
  </si>
  <si>
    <t>Категория 5: Прозрачность и раскрытие информации</t>
  </si>
  <si>
    <t>В Компании существует внутреннее положение о раскрытии информации?</t>
  </si>
  <si>
    <t>Компания на полной и своевремменой основе раскрывает  акционерам и заинтересованным лицам следующую информацию:</t>
  </si>
  <si>
    <t>У Компании есть  корпоративный веб-сайт на котором на полной и своевременной основе доступна вышеотмеченная  информация?</t>
  </si>
  <si>
    <t>Публикует ли Компания полный годовой отчет,  посредством которого Компания раскрывает  стратегию развития Компании,  вопросы связанные с корпоративным управлением и корпоративной социальной ответственностью, информацию о крупных сделках и сделках, в которых имеется заинтересованность, аудированную финансовую отчетность Компании согласно МСФО  либо ОПБУ и примечания к финансовой отчетности, и т.д.?</t>
  </si>
  <si>
    <t>[1] Например, требования Статьей 14, 35, 67, 79,  Закона Руспублики Казахстан «Об акционерных обществах» и прочие требования национального законодательства.</t>
  </si>
  <si>
    <t>годовой отчет Компании,</t>
  </si>
  <si>
    <t>аудированная финансовая отчетность Компании согласно МСФО либо ОПБУ и примечания к финансовой отчетности,</t>
  </si>
  <si>
    <t>крупные сделки и сделки, в которых имеется заинтресованность,</t>
  </si>
  <si>
    <t>аффилиированные лица Компании,</t>
  </si>
  <si>
    <t>список членов СД и представителей Исполнительного органа с их биографиями и контактами,</t>
  </si>
  <si>
    <t>структура собственности Компании,</t>
  </si>
  <si>
    <t>стратегия развития Компании,</t>
  </si>
  <si>
    <t xml:space="preserve">политика конфликта интересов, </t>
  </si>
  <si>
    <t>Кодекс этики и Кодекс корпоративного управления,</t>
  </si>
  <si>
    <t xml:space="preserve">положения о деятельности органов и/или должностных лиц (ОСА, СД, Комитеты СД, Исполнительный орган, корпоративный секретарь и т.д.), </t>
  </si>
  <si>
    <t>устав Компании,</t>
  </si>
  <si>
    <t>Категория 6: Контрольная среда</t>
  </si>
  <si>
    <t>Внедрена ли в Компании система внутреннего контроля? Компания имеет политики, которые исполняются добросовестно, и благодаря которым есть уверенность, что указания исполнительного органа исполняются, финансовая отчетность достоверна? Компания и ее деятельность соответствует законодательству?</t>
  </si>
  <si>
    <t>Создана ли в Компании служба внутреннего аудита (СВА)? Эффективно ли она функционирует:</t>
  </si>
  <si>
    <t>Существует ли комитет по аудиту? Действительно ли его члены справляются с возложенными на них обязанностями, действуют добросовестно?</t>
  </si>
  <si>
    <t>Есть ли в Компании служба комплаенс-контроля? Эффективна ли она, а именно:</t>
  </si>
  <si>
    <t>Создана и функционирует ли в Компании служба управления рисками? Ведется ли в Компании реестр рисков?</t>
  </si>
  <si>
    <t>проводятся регулярные улучшения системы внутреннего аудита путем опросов, рекомендаций,</t>
  </si>
  <si>
    <t>СВА отвечает за оценку рисков,</t>
  </si>
  <si>
    <t>СВА обладает достаточными ресурсами (в том числе, доступным бюджетом), а также компетентными сотрудниками,</t>
  </si>
  <si>
    <t>у СВА есть доступ ко всем сферам деятельности Компании, и она отчитывается перед СД (либо соответствующим комитетом)?</t>
  </si>
  <si>
    <t>покрывает комплаенс в области законодательства, положений Кодекса этики,</t>
  </si>
  <si>
    <t>у Компании не было проблем в сфере комплаенса в течение последних 3-х лет?</t>
  </si>
  <si>
    <t>7.</t>
  </si>
  <si>
    <t>ОБЩИЙ БАЛЛ</t>
  </si>
  <si>
    <t xml:space="preserve">Итого:          </t>
  </si>
  <si>
    <t>Приверженность хорошему КУ</t>
  </si>
  <si>
    <t>Права акционеров. ОСА</t>
  </si>
  <si>
    <t>Общий балл компании</t>
  </si>
  <si>
    <t>ОБЗОР РЕЗУЛЬТАТОВ</t>
  </si>
  <si>
    <t>Созданы ли в Компании комитет/комитеты СД для рассмотрения следующих вопросов:</t>
  </si>
  <si>
    <t>Указанные выше институты контроля Компании подотчетны СД?</t>
  </si>
  <si>
    <t>Оценочная карта уровня корпоративного управления</t>
  </si>
  <si>
    <t xml:space="preserve">Уровень корпоративного управления компаний оценивается путем заполнения Оценочной карты. </t>
  </si>
  <si>
    <t xml:space="preserve">Оценочная карта была впервые разработана Международной Финансовой Корпорацией (IFC) в 2000 году. В 2013 году она была адаптирована в сотрудничестве с Казахстанской Фондовой Биржей (KASE) и Юридической фирмой "Саят Жолши и Партнеры". </t>
  </si>
  <si>
    <t>Облегчая работу компаний по оценке уровня их корпоративного управления, Оценочная карта является эффективным инструментом и полезным источником информации для советов директоров, инвесторов, финансовых аналитиков и регулирующих органов. Она также побуждает компании к усовершенствованию их методов хозяйствования и помогает ускорить реформы на регуляторном уровне.</t>
  </si>
  <si>
    <t>Заполнение Оценочной карты</t>
  </si>
  <si>
    <t xml:space="preserve">2.     Вам неободимо внести ответы в колонку №2 Оценочной карты на основе имеющихся вариантов (да, отчасти, нет) в виде соответствующих показателей. </t>
  </si>
  <si>
    <t xml:space="preserve">3.     Сумма результатов отображается как сумма итоговых баллов по различным категориям. </t>
  </si>
  <si>
    <t>Перейти к заполнению Оценочной карты</t>
  </si>
  <si>
    <t xml:space="preserve">1.     В первой колонке Оценочной карты приведены вопросы по каждому из критериев. </t>
  </si>
  <si>
    <t>Наименование компании:</t>
  </si>
  <si>
    <t>Дата:</t>
  </si>
  <si>
    <t>риск-менеджмента,</t>
  </si>
  <si>
    <t>аудита,</t>
  </si>
  <si>
    <t>Перейти к обзору результатов</t>
  </si>
  <si>
    <t>социальных вопросов?</t>
  </si>
  <si>
    <t>назначений и вознаграждений,</t>
  </si>
  <si>
    <t xml:space="preserve">Оценочная карта уровня корпоративного управления 
в акционерных обществах, чьи ценные бумаги допущены к обращению на Казахстанской Фондовой  Бирже (KASE) в секторе "Нелистинговые ценные бумаги"  </t>
  </si>
  <si>
    <t xml:space="preserve">Настоящая Оценочная карта разработана с целью оценки уровня корпоративного управления компаний, чьи ценные бумаги допущены к обращению на KASE в секторе "Нелистинговые ценные бумаги". Оценочная карта подготовлена на основе Принципов корпоративного управления ОЭСР и адаптирована согласно требованиям законодательства Казахстана. </t>
  </si>
  <si>
    <t>Соответствует ли минимальным требованиям законодательства устав Компании?</t>
  </si>
  <si>
    <t>другая информация, которая подлежит раскрытию согласно требованиям законодательства[1]?</t>
  </si>
  <si>
    <t>Внешний аудит проводится признанными, авторитетными участниками соответствующего рынка? Внешний аудитор избирается путем проведения тендера?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</si>
</sst>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b/>
      <sz val="11"/>
      <color indexed="55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b/>
      <u val="single"/>
      <sz val="18"/>
      <color indexed="60"/>
      <name val="Calibri"/>
      <family val="2"/>
    </font>
    <font>
      <b/>
      <i/>
      <sz val="12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0" tint="-0.2499700039625167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Calibri"/>
      <family val="2"/>
    </font>
    <font>
      <b/>
      <u val="single"/>
      <sz val="18"/>
      <color rgb="FFC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D3DFE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ck">
        <color theme="4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6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62" fillId="0" borderId="0" xfId="0" applyFont="1" applyAlignment="1">
      <alignment horizontal="left" vertical="center"/>
    </xf>
    <xf numFmtId="0" fontId="50" fillId="0" borderId="0" xfId="0" applyFont="1" applyFill="1" applyBorder="1" applyAlignment="1">
      <alignment horizontal="justify" vertical="center" wrapText="1"/>
    </xf>
    <xf numFmtId="0" fontId="0" fillId="0" borderId="0" xfId="15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0" fillId="0" borderId="10" xfId="15" applyFill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0" fillId="0" borderId="11" xfId="15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2" xfId="15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 vertical="center"/>
    </xf>
    <xf numFmtId="0" fontId="46" fillId="0" borderId="0" xfId="42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0" fillId="0" borderId="13" xfId="0" applyFont="1" applyFill="1" applyBorder="1" applyAlignment="1">
      <alignment horizontal="center" vertical="center"/>
    </xf>
    <xf numFmtId="0" fontId="0" fillId="0" borderId="10" xfId="15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9" fontId="28" fillId="33" borderId="14" xfId="57" applyFont="1" applyFill="1" applyBorder="1" applyAlignment="1" applyProtection="1">
      <alignment horizontal="right" vertical="center" wrapText="1"/>
      <protection/>
    </xf>
    <xf numFmtId="9" fontId="29" fillId="33" borderId="14" xfId="57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/>
      <protection/>
    </xf>
    <xf numFmtId="0" fontId="64" fillId="34" borderId="0" xfId="34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9" fontId="29" fillId="33" borderId="0" xfId="57" applyFont="1" applyFill="1" applyBorder="1" applyAlignment="1" applyProtection="1">
      <alignment horizontal="center" vertical="center" wrapText="1"/>
      <protection/>
    </xf>
    <xf numFmtId="9" fontId="29" fillId="33" borderId="0" xfId="57" applyFont="1" applyFill="1" applyBorder="1" applyAlignment="1" applyProtection="1">
      <alignment horizontal="left" vertical="center" wrapText="1"/>
      <protection/>
    </xf>
    <xf numFmtId="0" fontId="65" fillId="0" borderId="11" xfId="0" applyFont="1" applyFill="1" applyBorder="1" applyAlignment="1">
      <alignment horizontal="center" vertical="center" wrapText="1"/>
    </xf>
    <xf numFmtId="0" fontId="29" fillId="0" borderId="10" xfId="48" applyFont="1" applyBorder="1" applyAlignment="1">
      <alignment horizontal="center" vertical="center" wrapText="1"/>
    </xf>
    <xf numFmtId="164" fontId="28" fillId="33" borderId="14" xfId="6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64" fillId="35" borderId="0" xfId="19" applyFont="1" applyFill="1" applyBorder="1" applyAlignment="1" applyProtection="1">
      <alignment horizontal="center" vertical="center" wrapText="1"/>
      <protection locked="0"/>
    </xf>
    <xf numFmtId="0" fontId="66" fillId="6" borderId="0" xfId="19" applyFont="1" applyBorder="1" applyAlignment="1" applyProtection="1">
      <alignment horizontal="center" vertical="center" wrapText="1"/>
      <protection locked="0"/>
    </xf>
    <xf numFmtId="0" fontId="67" fillId="6" borderId="0" xfId="19" applyFont="1" applyBorder="1" applyAlignment="1" applyProtection="1">
      <alignment horizontal="center" vertical="center" wrapText="1"/>
      <protection locked="0"/>
    </xf>
    <xf numFmtId="0" fontId="68" fillId="0" borderId="0" xfId="0" applyFont="1" applyAlignment="1">
      <alignment horizontal="left" vertical="center" wrapText="1"/>
    </xf>
    <xf numFmtId="0" fontId="66" fillId="0" borderId="0" xfId="0" applyFont="1" applyAlignment="1">
      <alignment/>
    </xf>
    <xf numFmtId="0" fontId="66" fillId="0" borderId="0" xfId="0" applyFont="1" applyAlignment="1">
      <alignment horizontal="left" vertical="center" wrapText="1"/>
    </xf>
    <xf numFmtId="0" fontId="66" fillId="6" borderId="0" xfId="19" applyFont="1" applyBorder="1" applyAlignment="1">
      <alignment horizontal="center" vertical="center" wrapText="1"/>
    </xf>
    <xf numFmtId="3" fontId="35" fillId="33" borderId="0" xfId="0" applyNumberFormat="1" applyFont="1" applyFill="1" applyAlignment="1" applyProtection="1">
      <alignment horizontal="center" vertical="center" wrapText="1"/>
      <protection locked="0"/>
    </xf>
    <xf numFmtId="0" fontId="35" fillId="33" borderId="0" xfId="0" applyFont="1" applyFill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35" fillId="14" borderId="15" xfId="27" applyFont="1" applyBorder="1" applyAlignment="1">
      <alignment horizontal="center" vertical="center" wrapText="1"/>
    </xf>
    <xf numFmtId="14" fontId="35" fillId="14" borderId="15" xfId="27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 vertical="center"/>
    </xf>
    <xf numFmtId="0" fontId="66" fillId="6" borderId="0" xfId="19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/>
    </xf>
    <xf numFmtId="0" fontId="38" fillId="36" borderId="0" xfId="0" applyFont="1" applyFill="1" applyAlignment="1" applyProtection="1">
      <alignment horizontal="center" vertical="center" wrapText="1"/>
      <protection locked="0"/>
    </xf>
    <xf numFmtId="0" fontId="67" fillId="6" borderId="0" xfId="19" applyFont="1" applyBorder="1" applyAlignment="1" applyProtection="1">
      <alignment horizontal="right" vertical="center" wrapText="1"/>
      <protection locked="0"/>
    </xf>
    <xf numFmtId="0" fontId="64" fillId="35" borderId="0" xfId="19" applyFont="1" applyFill="1" applyBorder="1" applyAlignment="1" applyProtection="1">
      <alignment horizontal="center" vertical="center" wrapText="1"/>
      <protection locked="0"/>
    </xf>
    <xf numFmtId="0" fontId="69" fillId="0" borderId="16" xfId="0" applyFont="1" applyBorder="1" applyAlignment="1">
      <alignment horizontal="left" vertical="center" wrapText="1"/>
    </xf>
    <xf numFmtId="0" fontId="69" fillId="2" borderId="0" xfId="0" applyFont="1" applyFill="1" applyAlignment="1">
      <alignment horizontal="left" vertical="top" wrapText="1"/>
    </xf>
    <xf numFmtId="0" fontId="70" fillId="36" borderId="0" xfId="42" applyFont="1" applyFill="1" applyAlignment="1" applyProtection="1">
      <alignment horizontal="center" vertical="center" wrapText="1"/>
      <protection locked="0"/>
    </xf>
    <xf numFmtId="0" fontId="66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64" fillId="34" borderId="0" xfId="34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 applyProtection="1">
      <alignment horizontal="left" vertical="center" wrapText="1"/>
      <protection locked="0"/>
    </xf>
    <xf numFmtId="0" fontId="4" fillId="37" borderId="18" xfId="0" applyFont="1" applyFill="1" applyBorder="1" applyAlignment="1" applyProtection="1">
      <alignment horizontal="left" vertical="center" wrapText="1"/>
      <protection locked="0"/>
    </xf>
    <xf numFmtId="0" fontId="4" fillId="37" borderId="19" xfId="0" applyFont="1" applyFill="1" applyBorder="1" applyAlignment="1" applyProtection="1">
      <alignment horizontal="left" vertical="center" wrapText="1"/>
      <protection locked="0"/>
    </xf>
    <xf numFmtId="0" fontId="50" fillId="0" borderId="10" xfId="0" applyFont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9" fontId="29" fillId="33" borderId="17" xfId="57" applyFont="1" applyFill="1" applyBorder="1" applyAlignment="1" applyProtection="1">
      <alignment horizontal="center" vertical="center" wrapText="1"/>
      <protection/>
    </xf>
    <xf numFmtId="9" fontId="29" fillId="33" borderId="19" xfId="57" applyFont="1" applyFill="1" applyBorder="1" applyAlignment="1" applyProtection="1">
      <alignment horizontal="center" vertical="center" wrapText="1"/>
      <protection/>
    </xf>
    <xf numFmtId="0" fontId="0" fillId="38" borderId="10" xfId="15" applyFill="1" applyBorder="1" applyAlignment="1">
      <alignment horizontal="center" vertical="center" wrapText="1"/>
    </xf>
    <xf numFmtId="0" fontId="0" fillId="38" borderId="20" xfId="15" applyFill="1" applyBorder="1" applyAlignment="1">
      <alignment horizontal="center" vertical="center" wrapText="1"/>
    </xf>
    <xf numFmtId="0" fontId="0" fillId="38" borderId="21" xfId="15" applyFill="1" applyBorder="1" applyAlignment="1">
      <alignment horizontal="center" vertical="center" wrapText="1"/>
    </xf>
    <xf numFmtId="0" fontId="0" fillId="38" borderId="22" xfId="15" applyFill="1" applyBorder="1" applyAlignment="1">
      <alignment horizontal="center" vertical="center" wrapText="1"/>
    </xf>
    <xf numFmtId="0" fontId="0" fillId="38" borderId="23" xfId="15" applyFill="1" applyBorder="1" applyAlignment="1">
      <alignment horizontal="center" vertical="center" wrapText="1"/>
    </xf>
    <xf numFmtId="0" fontId="0" fillId="38" borderId="0" xfId="15" applyFill="1" applyBorder="1" applyAlignment="1">
      <alignment horizontal="center" vertical="center" wrapText="1"/>
    </xf>
    <xf numFmtId="0" fontId="0" fillId="38" borderId="24" xfId="15" applyFill="1" applyBorder="1" applyAlignment="1">
      <alignment horizontal="center" vertical="center" wrapText="1"/>
    </xf>
    <xf numFmtId="0" fontId="0" fillId="38" borderId="25" xfId="15" applyFill="1" applyBorder="1" applyAlignment="1">
      <alignment horizontal="center" vertical="center" wrapText="1"/>
    </xf>
    <xf numFmtId="0" fontId="0" fillId="38" borderId="26" xfId="15" applyFill="1" applyBorder="1" applyAlignment="1">
      <alignment horizontal="center" vertical="center" wrapText="1"/>
    </xf>
    <xf numFmtId="0" fontId="0" fillId="38" borderId="27" xfId="15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0" fillId="38" borderId="15" xfId="15" applyFill="1" applyBorder="1" applyAlignment="1">
      <alignment horizontal="center" vertical="center" wrapText="1"/>
    </xf>
    <xf numFmtId="0" fontId="0" fillId="38" borderId="28" xfId="15" applyFill="1" applyBorder="1" applyAlignment="1">
      <alignment horizontal="center" vertical="center" wrapText="1"/>
    </xf>
    <xf numFmtId="0" fontId="0" fillId="38" borderId="29" xfId="15" applyFill="1" applyBorder="1" applyAlignment="1">
      <alignment horizontal="center" vertical="center" wrapText="1"/>
    </xf>
    <xf numFmtId="0" fontId="0" fillId="14" borderId="15" xfId="27" applyFont="1" applyBorder="1" applyAlignment="1">
      <alignment horizontal="center" vertical="center" wrapText="1"/>
    </xf>
    <xf numFmtId="0" fontId="0" fillId="14" borderId="28" xfId="27" applyFont="1" applyBorder="1" applyAlignment="1">
      <alignment horizontal="center" vertical="center" wrapText="1"/>
    </xf>
    <xf numFmtId="0" fontId="0" fillId="14" borderId="29" xfId="27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38" borderId="20" xfId="27" applyFont="1" applyFill="1" applyBorder="1" applyAlignment="1">
      <alignment horizontal="center" vertical="center" wrapText="1"/>
    </xf>
    <xf numFmtId="0" fontId="0" fillId="38" borderId="21" xfId="27" applyFont="1" applyFill="1" applyBorder="1" applyAlignment="1">
      <alignment horizontal="center" vertical="center" wrapText="1"/>
    </xf>
    <xf numFmtId="0" fontId="0" fillId="38" borderId="22" xfId="27" applyFont="1" applyFill="1" applyBorder="1" applyAlignment="1">
      <alignment horizontal="center" vertical="center" wrapText="1"/>
    </xf>
    <xf numFmtId="0" fontId="0" fillId="38" borderId="23" xfId="27" applyFont="1" applyFill="1" applyBorder="1" applyAlignment="1">
      <alignment horizontal="center" vertical="center" wrapText="1"/>
    </xf>
    <xf numFmtId="0" fontId="0" fillId="38" borderId="0" xfId="27" applyFont="1" applyFill="1" applyBorder="1" applyAlignment="1">
      <alignment horizontal="center" vertical="center" wrapText="1"/>
    </xf>
    <xf numFmtId="0" fontId="0" fillId="38" borderId="24" xfId="27" applyFont="1" applyFill="1" applyBorder="1" applyAlignment="1">
      <alignment horizontal="center" vertical="center" wrapText="1"/>
    </xf>
    <xf numFmtId="0" fontId="0" fillId="38" borderId="25" xfId="27" applyFont="1" applyFill="1" applyBorder="1" applyAlignment="1">
      <alignment horizontal="center" vertical="center" wrapText="1"/>
    </xf>
    <xf numFmtId="0" fontId="0" fillId="38" borderId="26" xfId="27" applyFont="1" applyFill="1" applyBorder="1" applyAlignment="1">
      <alignment horizontal="center" vertical="center" wrapText="1"/>
    </xf>
    <xf numFmtId="0" fontId="0" fillId="38" borderId="27" xfId="27" applyFont="1" applyFill="1" applyBorder="1" applyAlignment="1">
      <alignment horizontal="center" vertical="center" wrapText="1"/>
    </xf>
    <xf numFmtId="0" fontId="39" fillId="36" borderId="0" xfId="0" applyFont="1" applyFill="1" applyAlignment="1" applyProtection="1">
      <alignment horizontal="center" vertical="center" wrapText="1"/>
      <protection locked="0"/>
    </xf>
    <xf numFmtId="0" fontId="65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29" fillId="0" borderId="10" xfId="48" applyFont="1" applyBorder="1" applyAlignment="1">
      <alignment horizontal="center" vertical="center" wrapText="1"/>
    </xf>
    <xf numFmtId="0" fontId="70" fillId="36" borderId="0" xfId="0" applyFont="1" applyFill="1" applyAlignment="1" applyProtection="1">
      <alignment horizontal="center" vertical="center" wrapText="1"/>
      <protection locked="0"/>
    </xf>
    <xf numFmtId="0" fontId="29" fillId="39" borderId="10" xfId="48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975"/>
          <c:y val="0.03475"/>
          <c:w val="0.958"/>
          <c:h val="0.926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39869B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Инструкция!$B$10:$B$15</c:f>
              <c:strCache/>
            </c:strRef>
          </c:cat>
          <c:val>
            <c:numRef>
              <c:f>Инструкция!$C$10:$C$15</c:f>
              <c:numCache/>
            </c:numRef>
          </c:val>
          <c:shape val="box"/>
        </c:ser>
        <c:ser>
          <c:idx val="1"/>
          <c:order val="1"/>
          <c:spPr>
            <a:solidFill>
              <a:srgbClr val="46A1B9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Инструкция!$B$10:$B$15</c:f>
              <c:strCache/>
            </c:strRef>
          </c:cat>
          <c:val>
            <c:numRef>
              <c:f>Инструкция!$D$10:$D$15</c:f>
              <c:numCache/>
            </c:numRef>
          </c:val>
          <c:shape val="box"/>
        </c:ser>
        <c:ser>
          <c:idx val="2"/>
          <c:order val="2"/>
          <c:spPr>
            <a:solidFill>
              <a:srgbClr val="7CBBC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Инструкция!$B$10:$B$15</c:f>
              <c:strCache/>
            </c:strRef>
          </c:cat>
          <c:val>
            <c:numRef>
              <c:f>Инструкция!$E$10:$E$15</c:f>
              <c:numCache/>
            </c:numRef>
          </c:val>
          <c:shape val="box"/>
        </c:ser>
        <c:ser>
          <c:idx val="3"/>
          <c:order val="3"/>
          <c:spPr>
            <a:solidFill>
              <a:srgbClr val="B5D4E0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Инструкция!$B$10:$B$15</c:f>
              <c:strCache/>
            </c:strRef>
          </c:cat>
          <c:val>
            <c:numRef>
              <c:f>Инструкция!$F$10:$F$15</c:f>
              <c:numCache/>
            </c:numRef>
          </c:val>
          <c:shape val="box"/>
        </c:ser>
        <c:overlap val="100"/>
        <c:gapWidth val="72"/>
        <c:shape val="box"/>
        <c:axId val="9078131"/>
        <c:axId val="58723788"/>
      </c:bar3DChart>
      <c:catAx>
        <c:axId val="9078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723788"/>
        <c:crosses val="autoZero"/>
        <c:auto val="1"/>
        <c:lblOffset val="100"/>
        <c:tickLblSkip val="1"/>
        <c:noMultiLvlLbl val="0"/>
      </c:catAx>
      <c:valAx>
        <c:axId val="587237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781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9966"/>
                </a:solidFill>
                <a:latin typeface="Calibri"/>
                <a:ea typeface="Calibri"/>
                <a:cs typeface="Calibri"/>
              </a:rPr>
              <a:t>БАЛЛЫ ПО ОБЛАСТЯМ. ОБЩИЙ БАЛЛ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view3D>
      <c:rotX val="15"/>
      <c:hPercent val="176"/>
      <c:rotY val="20"/>
      <c:depthPercent val="100"/>
      <c:rAngAx val="1"/>
    </c:view3D>
    <c:plotArea>
      <c:layout>
        <c:manualLayout>
          <c:xMode val="edge"/>
          <c:yMode val="edge"/>
          <c:x val="0.0005"/>
          <c:y val="0.15975"/>
          <c:w val="0.981"/>
          <c:h val="0.82725"/>
        </c:manualLayout>
      </c:layout>
      <c:bar3DChart>
        <c:barDir val="bar"/>
        <c:grouping val="stacked"/>
        <c:varyColors val="0"/>
        <c:ser>
          <c:idx val="0"/>
          <c:order val="0"/>
          <c:spPr>
            <a:solidFill>
              <a:srgbClr val="385D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результатов'!$C$11:$C$17</c:f>
              <c:numCache/>
            </c:numRef>
          </c:val>
          <c:shape val="box"/>
        </c:ser>
        <c:ser>
          <c:idx val="1"/>
          <c:order val="1"/>
          <c:spPr>
            <a:solidFill>
              <a:srgbClr val="426DA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результатов'!$D$11:$D$17</c:f>
              <c:numCache/>
            </c:numRef>
          </c:val>
          <c:shape val="box"/>
        </c:ser>
        <c:ser>
          <c:idx val="2"/>
          <c:order val="2"/>
          <c:spPr>
            <a:solidFill>
              <a:srgbClr val="4B7B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результатов'!$E$11:$E$17</c:f>
              <c:numCache/>
            </c:numRef>
          </c:val>
          <c:shape val="box"/>
        </c:ser>
        <c:ser>
          <c:idx val="3"/>
          <c:order val="3"/>
          <c:spPr>
            <a:solidFill>
              <a:srgbClr val="7394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результатов'!$F$11:$F$17</c:f>
              <c:numCache/>
            </c:numRef>
          </c:val>
          <c:shape val="box"/>
        </c:ser>
        <c:ser>
          <c:idx val="4"/>
          <c:order val="4"/>
          <c:spPr>
            <a:solidFill>
              <a:srgbClr val="A1B4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результатов'!$G$11:$G$17</c:f>
              <c:numCache/>
            </c:numRef>
          </c:val>
          <c:shape val="box"/>
        </c:ser>
        <c:ser>
          <c:idx val="5"/>
          <c:order val="5"/>
          <c:spPr>
            <a:solidFill>
              <a:srgbClr val="C2CDE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результатов'!$H$11:$H$17</c:f>
              <c:numCache/>
            </c:numRef>
          </c:val>
          <c:shape val="box"/>
        </c:ser>
        <c:overlap val="100"/>
        <c:gapWidth val="75"/>
        <c:shape val="box"/>
        <c:axId val="58978093"/>
        <c:axId val="10433494"/>
      </c:bar3DChart>
      <c:catAx>
        <c:axId val="589780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433494"/>
        <c:crosses val="autoZero"/>
        <c:auto val="1"/>
        <c:lblOffset val="100"/>
        <c:tickLblSkip val="1"/>
        <c:noMultiLvlLbl val="0"/>
      </c:catAx>
      <c:valAx>
        <c:axId val="104334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9780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7</xdr:row>
      <xdr:rowOff>171450</xdr:rowOff>
    </xdr:from>
    <xdr:to>
      <xdr:col>7</xdr:col>
      <xdr:colOff>2790825</xdr:colOff>
      <xdr:row>16</xdr:row>
      <xdr:rowOff>85725</xdr:rowOff>
    </xdr:to>
    <xdr:graphicFrame>
      <xdr:nvGraphicFramePr>
        <xdr:cNvPr id="1" name="Диаграмма 1"/>
        <xdr:cNvGraphicFramePr/>
      </xdr:nvGraphicFramePr>
      <xdr:xfrm>
        <a:off x="6257925" y="3924300"/>
        <a:ext cx="47148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47625</xdr:rowOff>
    </xdr:from>
    <xdr:to>
      <xdr:col>11</xdr:col>
      <xdr:colOff>142875</xdr:colOff>
      <xdr:row>19</xdr:row>
      <xdr:rowOff>38100</xdr:rowOff>
    </xdr:to>
    <xdr:graphicFrame>
      <xdr:nvGraphicFramePr>
        <xdr:cNvPr id="1" name="Диаграмма 5"/>
        <xdr:cNvGraphicFramePr/>
      </xdr:nvGraphicFramePr>
      <xdr:xfrm>
        <a:off x="533400" y="819150"/>
        <a:ext cx="64865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8">
      <selection activeCell="A31" sqref="A31:H31"/>
    </sheetView>
  </sheetViews>
  <sheetFormatPr defaultColWidth="9.140625" defaultRowHeight="15"/>
  <cols>
    <col min="1" max="1" width="4.421875" style="0" customWidth="1"/>
    <col min="2" max="2" width="50.421875" style="0" customWidth="1"/>
    <col min="3" max="3" width="7.57421875" style="0" customWidth="1"/>
    <col min="4" max="4" width="6.57421875" style="0" customWidth="1"/>
    <col min="5" max="5" width="1.7109375" style="0" customWidth="1"/>
    <col min="6" max="6" width="17.140625" style="0" customWidth="1"/>
    <col min="7" max="7" width="34.8515625" style="0" customWidth="1"/>
    <col min="8" max="8" width="50.7109375" style="0" customWidth="1"/>
  </cols>
  <sheetData>
    <row r="1" spans="1:8" ht="75" customHeight="1" thickBot="1">
      <c r="A1" s="61" t="s">
        <v>154</v>
      </c>
      <c r="B1" s="61"/>
      <c r="C1" s="61"/>
      <c r="D1" s="61"/>
      <c r="E1" s="61"/>
      <c r="F1" s="61"/>
      <c r="G1" s="61"/>
      <c r="H1" s="61"/>
    </row>
    <row r="2" spans="1:8" ht="24" customHeight="1" thickTop="1">
      <c r="A2" s="64" t="s">
        <v>21</v>
      </c>
      <c r="B2" s="64"/>
      <c r="C2" s="64"/>
      <c r="D2" s="64"/>
      <c r="E2" s="64"/>
      <c r="F2" s="64"/>
      <c r="G2" s="64"/>
      <c r="H2" s="64"/>
    </row>
    <row r="3" spans="1:8" ht="50.25" customHeight="1">
      <c r="A3" s="57" t="s">
        <v>155</v>
      </c>
      <c r="B3" s="57"/>
      <c r="C3" s="57"/>
      <c r="D3" s="57"/>
      <c r="E3" s="57"/>
      <c r="F3" s="57"/>
      <c r="G3" s="57"/>
      <c r="H3" s="57"/>
    </row>
    <row r="4" spans="1:8" ht="34.5" customHeight="1">
      <c r="A4" s="57" t="s">
        <v>140</v>
      </c>
      <c r="B4" s="57"/>
      <c r="C4" s="57"/>
      <c r="D4" s="57"/>
      <c r="E4" s="57"/>
      <c r="F4" s="57"/>
      <c r="G4" s="57"/>
      <c r="H4" s="57"/>
    </row>
    <row r="5" spans="1:8" ht="49.5" customHeight="1">
      <c r="A5" s="57" t="s">
        <v>141</v>
      </c>
      <c r="B5" s="57"/>
      <c r="C5" s="57"/>
      <c r="D5" s="57"/>
      <c r="E5" s="57"/>
      <c r="F5" s="57"/>
      <c r="G5" s="57"/>
      <c r="H5" s="57"/>
    </row>
    <row r="6" spans="1:8" ht="28.5" customHeight="1">
      <c r="A6" s="57" t="s">
        <v>139</v>
      </c>
      <c r="B6" s="57"/>
      <c r="C6" s="57"/>
      <c r="D6" s="57"/>
      <c r="E6" s="57"/>
      <c r="F6" s="57"/>
      <c r="G6" s="57"/>
      <c r="H6" s="57"/>
    </row>
    <row r="7" spans="1:8" ht="33.75" customHeight="1">
      <c r="A7" s="57" t="s">
        <v>22</v>
      </c>
      <c r="B7" s="57"/>
      <c r="C7" s="57"/>
      <c r="D7" s="57"/>
      <c r="E7" s="57"/>
      <c r="F7" s="57"/>
      <c r="G7" s="57"/>
      <c r="H7" s="57"/>
    </row>
    <row r="8" spans="1:8" ht="17.25" customHeight="1">
      <c r="A8" s="3"/>
      <c r="B8" s="3"/>
      <c r="C8" s="3"/>
      <c r="D8" s="3"/>
      <c r="E8" s="3"/>
      <c r="F8" s="3"/>
      <c r="G8" s="3"/>
      <c r="H8" s="3"/>
    </row>
    <row r="9" spans="1:8" ht="36" customHeight="1">
      <c r="A9" s="63" t="s">
        <v>23</v>
      </c>
      <c r="B9" s="63"/>
      <c r="C9" s="63"/>
      <c r="D9" s="63"/>
      <c r="E9" s="63"/>
      <c r="F9" s="45" t="s">
        <v>24</v>
      </c>
      <c r="G9" s="4"/>
      <c r="H9" s="4"/>
    </row>
    <row r="10" spans="1:8" ht="24.75" customHeight="1">
      <c r="A10" s="51"/>
      <c r="B10" s="59" t="s">
        <v>25</v>
      </c>
      <c r="C10" s="59"/>
      <c r="D10" s="59"/>
      <c r="E10" s="59"/>
      <c r="F10" s="46">
        <v>25</v>
      </c>
      <c r="G10" s="4"/>
      <c r="H10" s="4"/>
    </row>
    <row r="11" spans="1:8" ht="26.25" customHeight="1">
      <c r="A11" s="51"/>
      <c r="B11" s="59" t="s">
        <v>26</v>
      </c>
      <c r="C11" s="59"/>
      <c r="D11" s="59"/>
      <c r="E11" s="59"/>
      <c r="F11" s="46">
        <v>20</v>
      </c>
      <c r="G11" s="4"/>
      <c r="H11" s="4"/>
    </row>
    <row r="12" spans="1:8" ht="22.5" customHeight="1">
      <c r="A12" s="51"/>
      <c r="B12" s="59" t="s">
        <v>27</v>
      </c>
      <c r="C12" s="59"/>
      <c r="D12" s="59"/>
      <c r="E12" s="59"/>
      <c r="F12" s="46">
        <v>20</v>
      </c>
      <c r="G12" s="4"/>
      <c r="H12" s="4"/>
    </row>
    <row r="13" spans="1:8" ht="22.5" customHeight="1">
      <c r="A13" s="51"/>
      <c r="B13" s="59" t="s">
        <v>28</v>
      </c>
      <c r="C13" s="59"/>
      <c r="D13" s="59"/>
      <c r="E13" s="59"/>
      <c r="F13" s="46">
        <v>10</v>
      </c>
      <c r="G13" s="4"/>
      <c r="H13" s="4"/>
    </row>
    <row r="14" spans="1:8" ht="25.5" customHeight="1">
      <c r="A14" s="51"/>
      <c r="B14" s="59" t="s">
        <v>29</v>
      </c>
      <c r="C14" s="59"/>
      <c r="D14" s="59"/>
      <c r="E14" s="59"/>
      <c r="F14" s="46">
        <v>15</v>
      </c>
      <c r="G14" s="4"/>
      <c r="H14" s="4"/>
    </row>
    <row r="15" spans="1:8" ht="22.5" customHeight="1">
      <c r="A15" s="51"/>
      <c r="B15" s="59" t="s">
        <v>30</v>
      </c>
      <c r="C15" s="59"/>
      <c r="D15" s="59"/>
      <c r="E15" s="51"/>
      <c r="F15" s="46">
        <v>10</v>
      </c>
      <c r="G15" s="2"/>
      <c r="H15" s="2"/>
    </row>
    <row r="16" spans="1:8" ht="24" customHeight="1">
      <c r="A16" s="62" t="s">
        <v>131</v>
      </c>
      <c r="B16" s="62"/>
      <c r="C16" s="62"/>
      <c r="D16" s="62"/>
      <c r="E16" s="62"/>
      <c r="F16" s="47">
        <v>100</v>
      </c>
      <c r="G16" s="5"/>
      <c r="H16" s="5"/>
    </row>
    <row r="17" spans="1:7" ht="19.5" customHeight="1">
      <c r="A17" s="1"/>
      <c r="B17" s="1"/>
      <c r="C17" s="1"/>
      <c r="D17" s="1"/>
      <c r="E17" s="1"/>
      <c r="F17" s="1"/>
      <c r="G17" s="1"/>
    </row>
    <row r="18" spans="1:7" ht="18.75">
      <c r="A18" s="1"/>
      <c r="B18" s="1"/>
      <c r="C18" s="1"/>
      <c r="D18" s="1"/>
      <c r="E18" s="1"/>
      <c r="F18" s="1"/>
      <c r="G18" s="1"/>
    </row>
    <row r="19" spans="1:8" ht="15" customHeight="1">
      <c r="A19" s="57" t="s">
        <v>31</v>
      </c>
      <c r="B19" s="57"/>
      <c r="C19" s="57"/>
      <c r="D19" s="57"/>
      <c r="E19" s="57"/>
      <c r="F19" s="57"/>
      <c r="G19" s="57"/>
      <c r="H19" s="57"/>
    </row>
    <row r="20" spans="1:8" ht="19.5" customHeight="1">
      <c r="A20" s="48"/>
      <c r="B20" s="48"/>
      <c r="C20" s="48"/>
      <c r="D20" s="48"/>
      <c r="E20" s="48"/>
      <c r="F20" s="48"/>
      <c r="G20" s="48"/>
      <c r="H20" s="49"/>
    </row>
    <row r="21" spans="1:8" ht="19.5" customHeight="1">
      <c r="A21" s="58" t="s">
        <v>142</v>
      </c>
      <c r="B21" s="58"/>
      <c r="C21" s="58"/>
      <c r="D21" s="58"/>
      <c r="E21" s="58"/>
      <c r="F21" s="58"/>
      <c r="G21" s="58"/>
      <c r="H21" s="49"/>
    </row>
    <row r="22" spans="1:8" ht="20.25" customHeight="1">
      <c r="A22" s="57" t="s">
        <v>146</v>
      </c>
      <c r="B22" s="57"/>
      <c r="C22" s="57"/>
      <c r="D22" s="57"/>
      <c r="E22" s="57"/>
      <c r="F22" s="57"/>
      <c r="G22" s="57"/>
      <c r="H22" s="49"/>
    </row>
    <row r="23" spans="1:8" ht="21" customHeight="1">
      <c r="A23" s="65" t="s">
        <v>143</v>
      </c>
      <c r="B23" s="65"/>
      <c r="C23" s="65"/>
      <c r="D23" s="65"/>
      <c r="E23" s="65"/>
      <c r="F23" s="65"/>
      <c r="G23" s="65"/>
      <c r="H23" s="65"/>
    </row>
    <row r="24" spans="1:8" ht="16.5" customHeight="1">
      <c r="A24" s="67" t="s">
        <v>33</v>
      </c>
      <c r="B24" s="67"/>
      <c r="C24" s="67"/>
      <c r="D24" s="67"/>
      <c r="E24" s="67"/>
      <c r="F24" s="67"/>
      <c r="G24" s="67"/>
      <c r="H24" s="67"/>
    </row>
    <row r="25" spans="1:8" ht="19.5" customHeight="1">
      <c r="A25" s="48"/>
      <c r="B25" s="50"/>
      <c r="C25" s="50"/>
      <c r="D25" s="50"/>
      <c r="E25" s="50"/>
      <c r="F25" s="50"/>
      <c r="G25" s="50"/>
      <c r="H25" s="49"/>
    </row>
    <row r="26" spans="1:8" ht="19.5" customHeight="1">
      <c r="A26" s="58" t="s">
        <v>32</v>
      </c>
      <c r="B26" s="58"/>
      <c r="C26" s="58"/>
      <c r="D26" s="58"/>
      <c r="E26" s="58"/>
      <c r="F26" s="58"/>
      <c r="G26" s="58"/>
      <c r="H26" s="49"/>
    </row>
    <row r="27" spans="1:8" ht="35.25" customHeight="1">
      <c r="A27" s="67" t="s">
        <v>34</v>
      </c>
      <c r="B27" s="67"/>
      <c r="C27" s="67"/>
      <c r="D27" s="67"/>
      <c r="E27" s="67"/>
      <c r="F27" s="67"/>
      <c r="G27" s="67"/>
      <c r="H27" s="67"/>
    </row>
    <row r="28" spans="1:8" ht="34.5" customHeight="1">
      <c r="A28" s="67" t="s">
        <v>35</v>
      </c>
      <c r="B28" s="67"/>
      <c r="C28" s="67"/>
      <c r="D28" s="67"/>
      <c r="E28" s="67"/>
      <c r="F28" s="67"/>
      <c r="G28" s="67"/>
      <c r="H28" s="67"/>
    </row>
    <row r="29" spans="1:8" ht="15.75" customHeight="1">
      <c r="A29" s="67" t="s">
        <v>144</v>
      </c>
      <c r="B29" s="67"/>
      <c r="C29" s="67"/>
      <c r="D29" s="67"/>
      <c r="E29" s="67"/>
      <c r="F29" s="67"/>
      <c r="G29" s="67"/>
      <c r="H29" s="67"/>
    </row>
    <row r="30" spans="1:7" ht="18.75">
      <c r="A30" s="1"/>
      <c r="B30" s="1"/>
      <c r="C30" s="1"/>
      <c r="D30" s="1"/>
      <c r="E30" s="1"/>
      <c r="F30" s="1"/>
      <c r="G30" s="1"/>
    </row>
    <row r="31" spans="1:8" ht="30.75" customHeight="1">
      <c r="A31" s="66" t="s">
        <v>145</v>
      </c>
      <c r="B31" s="66"/>
      <c r="C31" s="66"/>
      <c r="D31" s="66"/>
      <c r="E31" s="66"/>
      <c r="F31" s="66"/>
      <c r="G31" s="66"/>
      <c r="H31" s="66"/>
    </row>
    <row r="33" ht="0.75" customHeight="1"/>
    <row r="34" ht="15.75" customHeight="1" hidden="1"/>
    <row r="35" spans="1:8" ht="15">
      <c r="A35" s="60"/>
      <c r="B35" s="60"/>
      <c r="C35" s="60"/>
      <c r="D35" s="60"/>
      <c r="E35" s="60"/>
      <c r="F35" s="60"/>
      <c r="G35" s="60"/>
      <c r="H35" s="60"/>
    </row>
    <row r="36" spans="1:8" ht="30" customHeight="1">
      <c r="A36" s="60"/>
      <c r="B36" s="60"/>
      <c r="C36" s="60"/>
      <c r="D36" s="60"/>
      <c r="E36" s="60"/>
      <c r="F36" s="60"/>
      <c r="G36" s="60"/>
      <c r="H36" s="60"/>
    </row>
    <row r="37" ht="15.75" customHeight="1"/>
    <row r="38" ht="15.75" customHeight="1"/>
    <row r="40" ht="15.75" customHeight="1"/>
    <row r="41" ht="16.5" customHeight="1"/>
    <row r="63" ht="16.5" customHeight="1"/>
    <row r="64" ht="15" customHeight="1"/>
    <row r="87" ht="15" customHeight="1"/>
    <row r="95" ht="15.75" customHeight="1"/>
    <row r="96" ht="18" customHeight="1"/>
    <row r="97" ht="15.75" customHeight="1"/>
    <row r="98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28" ht="15" customHeight="1"/>
    <row r="130" ht="15" customHeight="1"/>
    <row r="145" ht="15" customHeight="1"/>
    <row r="147" ht="15" customHeight="1"/>
    <row r="148" ht="15" customHeight="1"/>
    <row r="149" ht="15" customHeight="1"/>
    <row r="150" ht="15" customHeight="1"/>
    <row r="152" ht="15" customHeight="1"/>
    <row r="153" ht="15" customHeight="1"/>
    <row r="155" ht="15" customHeight="1"/>
    <row r="158" ht="94.5" customHeight="1"/>
    <row r="159" ht="15.75" customHeight="1"/>
  </sheetData>
  <sheetProtection/>
  <mergeCells count="26">
    <mergeCell ref="A31:H31"/>
    <mergeCell ref="A28:H28"/>
    <mergeCell ref="A29:H29"/>
    <mergeCell ref="A24:H24"/>
    <mergeCell ref="A26:G26"/>
    <mergeCell ref="B11:E11"/>
    <mergeCell ref="B12:E12"/>
    <mergeCell ref="B13:E13"/>
    <mergeCell ref="B14:E14"/>
    <mergeCell ref="A27:H27"/>
    <mergeCell ref="A35:H36"/>
    <mergeCell ref="A1:H1"/>
    <mergeCell ref="A16:E16"/>
    <mergeCell ref="B15:D15"/>
    <mergeCell ref="A9:E9"/>
    <mergeCell ref="A2:H2"/>
    <mergeCell ref="A4:H4"/>
    <mergeCell ref="A5:H5"/>
    <mergeCell ref="A23:H23"/>
    <mergeCell ref="A3:H3"/>
    <mergeCell ref="A6:H6"/>
    <mergeCell ref="A7:H7"/>
    <mergeCell ref="A19:H19"/>
    <mergeCell ref="A21:G21"/>
    <mergeCell ref="A22:G22"/>
    <mergeCell ref="B10:E10"/>
  </mergeCells>
  <hyperlinks>
    <hyperlink ref="A31:H31" location="'Оценочная карта'!A1" display="Перейти к заполнению Оценочной карты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0"/>
  <sheetViews>
    <sheetView showGridLines="0" zoomScalePageLayoutView="0" workbookViewId="0" topLeftCell="A1">
      <pane xSplit="1" ySplit="10" topLeftCell="B14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55" sqref="B155:H155"/>
    </sheetView>
  </sheetViews>
  <sheetFormatPr defaultColWidth="9.140625" defaultRowHeight="15"/>
  <cols>
    <col min="1" max="1" width="4.7109375" style="0" customWidth="1"/>
    <col min="2" max="2" width="68.7109375" style="0" customWidth="1"/>
    <col min="3" max="3" width="13.57421875" style="0" customWidth="1"/>
    <col min="4" max="4" width="8.7109375" style="0" customWidth="1"/>
    <col min="5" max="5" width="9.140625" style="0" hidden="1" customWidth="1"/>
    <col min="6" max="6" width="16.421875" style="0" customWidth="1"/>
    <col min="7" max="7" width="14.57421875" style="0" customWidth="1"/>
    <col min="8" max="8" width="49.7109375" style="0" customWidth="1"/>
  </cols>
  <sheetData>
    <row r="1" spans="1:11" ht="30" customHeight="1">
      <c r="A1" s="34"/>
      <c r="B1" s="118" t="s">
        <v>138</v>
      </c>
      <c r="C1" s="118"/>
      <c r="D1" s="118"/>
      <c r="E1" s="118"/>
      <c r="F1" s="118"/>
      <c r="G1" s="118"/>
      <c r="H1" s="118"/>
      <c r="I1" s="118"/>
      <c r="J1" s="34"/>
      <c r="K1" s="34"/>
    </row>
    <row r="2" spans="1:11" ht="15.75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8" ht="21.75" customHeight="1" thickBot="1">
      <c r="A3" s="34"/>
      <c r="B3" s="32" t="s">
        <v>130</v>
      </c>
      <c r="C3" s="41">
        <f>G30+G49+G86+G102+G125+G147</f>
        <v>0</v>
      </c>
      <c r="D3" s="34"/>
      <c r="E3" s="34"/>
      <c r="F3" s="52"/>
      <c r="G3" s="53" t="s">
        <v>147</v>
      </c>
      <c r="H3" s="55"/>
    </row>
    <row r="4" spans="1:11" ht="21" customHeight="1">
      <c r="A4" s="34"/>
      <c r="B4" s="34"/>
      <c r="C4" s="34"/>
      <c r="D4" s="34"/>
      <c r="E4" s="34"/>
      <c r="F4" s="52"/>
      <c r="G4" s="53" t="s">
        <v>148</v>
      </c>
      <c r="H4" s="56"/>
      <c r="K4" s="34"/>
    </row>
    <row r="5" spans="1:11" ht="15.75">
      <c r="A5" s="34"/>
      <c r="B5" s="34"/>
      <c r="C5" s="34"/>
      <c r="D5" s="34"/>
      <c r="E5" s="34"/>
      <c r="F5" s="52"/>
      <c r="G5" s="53"/>
      <c r="H5" s="34"/>
      <c r="K5" s="34"/>
    </row>
    <row r="6" spans="1:11" ht="11.25" customHeight="1">
      <c r="A6" s="122" t="s">
        <v>0</v>
      </c>
      <c r="B6" s="40">
        <v>1</v>
      </c>
      <c r="C6" s="122">
        <v>2</v>
      </c>
      <c r="D6" s="122"/>
      <c r="E6" s="122"/>
      <c r="F6" s="40">
        <v>3</v>
      </c>
      <c r="G6" s="40">
        <v>4</v>
      </c>
      <c r="H6" s="40">
        <v>5</v>
      </c>
      <c r="K6" s="34"/>
    </row>
    <row r="7" spans="1:11" ht="18.75" customHeight="1">
      <c r="A7" s="122"/>
      <c r="B7" s="124" t="s">
        <v>1</v>
      </c>
      <c r="C7" s="124" t="s">
        <v>36</v>
      </c>
      <c r="D7" s="124"/>
      <c r="E7" s="124"/>
      <c r="F7" s="124" t="s">
        <v>2</v>
      </c>
      <c r="G7" s="124" t="s">
        <v>3</v>
      </c>
      <c r="H7" s="124" t="s">
        <v>4</v>
      </c>
      <c r="K7" s="34"/>
    </row>
    <row r="8" spans="1:11" ht="5.25" customHeight="1">
      <c r="A8" s="122"/>
      <c r="B8" s="124"/>
      <c r="C8" s="124"/>
      <c r="D8" s="124"/>
      <c r="E8" s="124"/>
      <c r="F8" s="124"/>
      <c r="G8" s="124"/>
      <c r="H8" s="124"/>
      <c r="K8" s="34"/>
    </row>
    <row r="9" spans="1:11" ht="6" customHeight="1">
      <c r="A9" s="122"/>
      <c r="B9" s="124"/>
      <c r="C9" s="124"/>
      <c r="D9" s="124"/>
      <c r="E9" s="124"/>
      <c r="F9" s="124"/>
      <c r="G9" s="124"/>
      <c r="H9" s="124"/>
      <c r="K9" s="34"/>
    </row>
    <row r="10" spans="1:11" ht="4.5" customHeight="1" hidden="1">
      <c r="A10" s="122"/>
      <c r="B10" s="124"/>
      <c r="C10" s="124"/>
      <c r="D10" s="124"/>
      <c r="E10" s="124"/>
      <c r="F10" s="124"/>
      <c r="G10" s="124"/>
      <c r="H10" s="124"/>
      <c r="K10" s="34"/>
    </row>
    <row r="11" spans="1:11" ht="15.75">
      <c r="A11" s="34"/>
      <c r="B11" s="34"/>
      <c r="C11" s="34"/>
      <c r="D11" s="34"/>
      <c r="E11" s="34"/>
      <c r="F11" s="52"/>
      <c r="G11" s="53"/>
      <c r="H11" s="34"/>
      <c r="K11" s="34"/>
    </row>
    <row r="12" spans="1:11" ht="11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15.75" thickBot="1">
      <c r="A13" s="73" t="s">
        <v>20</v>
      </c>
      <c r="B13" s="74"/>
      <c r="C13" s="75"/>
      <c r="E13" s="34"/>
      <c r="F13" s="34"/>
      <c r="G13" s="34"/>
      <c r="H13" s="34"/>
      <c r="J13" s="34"/>
      <c r="K13" s="34"/>
    </row>
    <row r="14" spans="1:11" ht="15.75" customHeight="1" thickBot="1">
      <c r="A14" s="34"/>
      <c r="B14" s="34"/>
      <c r="C14" s="34"/>
      <c r="D14" s="34"/>
      <c r="F14" s="83" t="s">
        <v>37</v>
      </c>
      <c r="G14" s="84"/>
      <c r="H14" s="33">
        <v>0.25</v>
      </c>
      <c r="I14" s="34"/>
      <c r="J14" s="34"/>
      <c r="K14" s="34"/>
    </row>
    <row r="15" spans="1:11" ht="15">
      <c r="A15" s="34"/>
      <c r="B15" s="34"/>
      <c r="C15" s="34"/>
      <c r="D15" s="34"/>
      <c r="F15" s="37"/>
      <c r="G15" s="37"/>
      <c r="H15" s="38"/>
      <c r="I15" s="34"/>
      <c r="J15" s="34"/>
      <c r="K15" s="34"/>
    </row>
    <row r="16" spans="1:11" ht="30.75">
      <c r="A16" s="11" t="s">
        <v>5</v>
      </c>
      <c r="B16" s="29" t="s">
        <v>156</v>
      </c>
      <c r="C16" s="102"/>
      <c r="D16" s="103"/>
      <c r="E16" s="104"/>
      <c r="F16" s="36">
        <v>10</v>
      </c>
      <c r="G16" s="12">
        <f aca="true" t="shared" si="0" ref="G16:G28">C16*F16</f>
        <v>0</v>
      </c>
      <c r="H16" s="12"/>
      <c r="I16" s="34"/>
      <c r="J16" s="34"/>
      <c r="K16" s="34"/>
    </row>
    <row r="17" spans="1:11" ht="30.75">
      <c r="A17" s="16" t="s">
        <v>6</v>
      </c>
      <c r="B17" s="20" t="s">
        <v>7</v>
      </c>
      <c r="C17" s="109"/>
      <c r="D17" s="110"/>
      <c r="E17" s="111"/>
      <c r="F17" s="119">
        <v>20</v>
      </c>
      <c r="G17" s="120">
        <f t="shared" si="0"/>
        <v>0</v>
      </c>
      <c r="H17" s="121"/>
      <c r="I17" s="34"/>
      <c r="J17" s="34"/>
      <c r="K17" s="34"/>
    </row>
    <row r="18" spans="1:11" ht="15">
      <c r="A18" s="8"/>
      <c r="B18" s="20" t="s">
        <v>38</v>
      </c>
      <c r="C18" s="112"/>
      <c r="D18" s="113"/>
      <c r="E18" s="114"/>
      <c r="F18" s="119"/>
      <c r="G18" s="120">
        <f t="shared" si="0"/>
        <v>0</v>
      </c>
      <c r="H18" s="121"/>
      <c r="I18" s="34"/>
      <c r="J18" s="34"/>
      <c r="K18" s="34"/>
    </row>
    <row r="19" spans="1:11" ht="15">
      <c r="A19" s="8"/>
      <c r="B19" s="20" t="s">
        <v>39</v>
      </c>
      <c r="C19" s="112"/>
      <c r="D19" s="113"/>
      <c r="E19" s="114"/>
      <c r="F19" s="119"/>
      <c r="G19" s="120">
        <f t="shared" si="0"/>
        <v>0</v>
      </c>
      <c r="H19" s="121"/>
      <c r="I19" s="34"/>
      <c r="J19" s="34"/>
      <c r="K19" s="34"/>
    </row>
    <row r="20" spans="1:11" ht="45">
      <c r="A20" s="8"/>
      <c r="B20" s="20" t="s">
        <v>40</v>
      </c>
      <c r="C20" s="112"/>
      <c r="D20" s="113"/>
      <c r="E20" s="114"/>
      <c r="F20" s="119"/>
      <c r="G20" s="120">
        <f t="shared" si="0"/>
        <v>0</v>
      </c>
      <c r="H20" s="121"/>
      <c r="I20" s="34"/>
      <c r="J20" s="34"/>
      <c r="K20" s="34"/>
    </row>
    <row r="21" spans="1:11" ht="15">
      <c r="A21" s="8"/>
      <c r="B21" s="20" t="s">
        <v>41</v>
      </c>
      <c r="C21" s="112"/>
      <c r="D21" s="113"/>
      <c r="E21" s="114"/>
      <c r="F21" s="119"/>
      <c r="G21" s="120">
        <f t="shared" si="0"/>
        <v>0</v>
      </c>
      <c r="H21" s="121"/>
      <c r="I21" s="34"/>
      <c r="J21" s="34"/>
      <c r="K21" s="34"/>
    </row>
    <row r="22" spans="1:11" ht="15">
      <c r="A22" s="8"/>
      <c r="B22" s="20" t="s">
        <v>42</v>
      </c>
      <c r="C22" s="115"/>
      <c r="D22" s="116"/>
      <c r="E22" s="117"/>
      <c r="F22" s="119"/>
      <c r="G22" s="120">
        <f t="shared" si="0"/>
        <v>0</v>
      </c>
      <c r="H22" s="121"/>
      <c r="I22" s="34"/>
      <c r="J22" s="34"/>
      <c r="K22" s="34"/>
    </row>
    <row r="23" spans="1:11" ht="75">
      <c r="A23" s="18" t="s">
        <v>8</v>
      </c>
      <c r="B23" s="29" t="s">
        <v>9</v>
      </c>
      <c r="C23" s="102"/>
      <c r="D23" s="103"/>
      <c r="E23" s="104"/>
      <c r="F23" s="36">
        <v>20</v>
      </c>
      <c r="G23" s="12">
        <f t="shared" si="0"/>
        <v>0</v>
      </c>
      <c r="H23" s="15"/>
      <c r="I23" s="34"/>
      <c r="J23" s="34"/>
      <c r="K23" s="34"/>
    </row>
    <row r="24" spans="1:11" ht="45">
      <c r="A24" s="11" t="s">
        <v>10</v>
      </c>
      <c r="B24" s="31" t="s">
        <v>11</v>
      </c>
      <c r="C24" s="102"/>
      <c r="D24" s="103"/>
      <c r="E24" s="104"/>
      <c r="F24" s="36">
        <v>10</v>
      </c>
      <c r="G24" s="12">
        <f t="shared" si="0"/>
        <v>0</v>
      </c>
      <c r="H24" s="15"/>
      <c r="I24" s="34"/>
      <c r="J24" s="34"/>
      <c r="K24" s="34"/>
    </row>
    <row r="25" spans="1:11" ht="30.75">
      <c r="A25" s="11" t="s">
        <v>12</v>
      </c>
      <c r="B25" s="31" t="s">
        <v>13</v>
      </c>
      <c r="C25" s="102"/>
      <c r="D25" s="103"/>
      <c r="E25" s="104"/>
      <c r="F25" s="36">
        <v>10</v>
      </c>
      <c r="G25" s="12">
        <f t="shared" si="0"/>
        <v>0</v>
      </c>
      <c r="H25" s="15"/>
      <c r="I25" s="34"/>
      <c r="J25" s="34"/>
      <c r="K25" s="34"/>
    </row>
    <row r="26" spans="1:11" ht="30.75">
      <c r="A26" s="11" t="s">
        <v>14</v>
      </c>
      <c r="B26" s="31" t="s">
        <v>15</v>
      </c>
      <c r="C26" s="102"/>
      <c r="D26" s="103"/>
      <c r="E26" s="104"/>
      <c r="F26" s="36">
        <v>10</v>
      </c>
      <c r="G26" s="12">
        <f t="shared" si="0"/>
        <v>0</v>
      </c>
      <c r="H26" s="15"/>
      <c r="I26" s="34"/>
      <c r="J26" s="34"/>
      <c r="K26" s="34"/>
    </row>
    <row r="27" spans="1:11" ht="30.75">
      <c r="A27" s="11" t="s">
        <v>16</v>
      </c>
      <c r="B27" s="31" t="s">
        <v>17</v>
      </c>
      <c r="C27" s="102"/>
      <c r="D27" s="103"/>
      <c r="E27" s="104"/>
      <c r="F27" s="36">
        <v>10</v>
      </c>
      <c r="G27" s="12">
        <f t="shared" si="0"/>
        <v>0</v>
      </c>
      <c r="H27" s="15"/>
      <c r="I27" s="34"/>
      <c r="J27" s="34"/>
      <c r="K27" s="34"/>
    </row>
    <row r="28" spans="1:11" ht="46.5" customHeight="1">
      <c r="A28" s="11" t="s">
        <v>18</v>
      </c>
      <c r="B28" s="31" t="s">
        <v>19</v>
      </c>
      <c r="C28" s="102"/>
      <c r="D28" s="103"/>
      <c r="E28" s="104"/>
      <c r="F28" s="36">
        <v>10</v>
      </c>
      <c r="G28" s="12">
        <f t="shared" si="0"/>
        <v>0</v>
      </c>
      <c r="H28" s="15"/>
      <c r="I28" s="34"/>
      <c r="J28" s="34"/>
      <c r="K28" s="34"/>
    </row>
    <row r="29" spans="1:11" ht="15">
      <c r="A29" s="34"/>
      <c r="B29" s="34"/>
      <c r="C29" s="34"/>
      <c r="D29" s="34"/>
      <c r="E29" s="7"/>
      <c r="F29" s="36">
        <v>100</v>
      </c>
      <c r="G29" s="14">
        <f>SUM(G16:G28)</f>
        <v>0</v>
      </c>
      <c r="H29" s="34"/>
      <c r="I29" s="34"/>
      <c r="J29" s="34"/>
      <c r="K29" s="34"/>
    </row>
    <row r="30" spans="1:11" ht="15.75">
      <c r="A30" s="34"/>
      <c r="B30" s="34"/>
      <c r="C30" s="69" t="s">
        <v>43</v>
      </c>
      <c r="D30" s="69"/>
      <c r="E30" s="69"/>
      <c r="F30" s="69"/>
      <c r="G30" s="35">
        <f>G29*H14</f>
        <v>0</v>
      </c>
      <c r="H30" s="10"/>
      <c r="I30" s="34"/>
      <c r="J30" s="34"/>
      <c r="K30" s="34"/>
    </row>
    <row r="31" spans="1:11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ht="15.75" thickBo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1" ht="15.75" customHeight="1" thickBot="1">
      <c r="A33" s="73" t="s">
        <v>44</v>
      </c>
      <c r="B33" s="74"/>
      <c r="C33" s="75"/>
      <c r="D33" s="34"/>
      <c r="E33" s="34"/>
      <c r="F33" s="34"/>
      <c r="G33" s="34"/>
      <c r="H33" s="34"/>
      <c r="I33" s="34"/>
      <c r="J33" s="34"/>
      <c r="K33" s="34"/>
    </row>
    <row r="34" spans="1:11" ht="15.75" customHeight="1" thickBot="1">
      <c r="A34" s="34"/>
      <c r="B34" s="34"/>
      <c r="C34" s="34"/>
      <c r="D34" s="34"/>
      <c r="F34" s="83" t="s">
        <v>37</v>
      </c>
      <c r="G34" s="84"/>
      <c r="H34" s="33">
        <v>0.2</v>
      </c>
      <c r="I34" s="34"/>
      <c r="J34" s="34"/>
      <c r="K34" s="34"/>
    </row>
    <row r="35" spans="1:11" ht="15">
      <c r="A35" s="34"/>
      <c r="B35" s="34"/>
      <c r="C35" s="34"/>
      <c r="D35" s="34"/>
      <c r="F35" s="37"/>
      <c r="G35" s="37"/>
      <c r="H35" s="38"/>
      <c r="I35" s="34"/>
      <c r="J35" s="34"/>
      <c r="K35" s="34"/>
    </row>
    <row r="36" spans="1:11" ht="30.75">
      <c r="A36" s="13" t="s">
        <v>5</v>
      </c>
      <c r="B36" s="31" t="s">
        <v>45</v>
      </c>
      <c r="C36" s="99"/>
      <c r="D36" s="100"/>
      <c r="E36" s="101"/>
      <c r="F36" s="36">
        <v>10</v>
      </c>
      <c r="G36" s="12">
        <f aca="true" t="shared" si="1" ref="G36:G47">C36*F36</f>
        <v>0</v>
      </c>
      <c r="H36" s="12"/>
      <c r="I36" s="34"/>
      <c r="J36" s="34"/>
      <c r="K36" s="34"/>
    </row>
    <row r="37" spans="1:11" ht="75">
      <c r="A37" s="19" t="s">
        <v>57</v>
      </c>
      <c r="B37" s="31" t="s">
        <v>46</v>
      </c>
      <c r="C37" s="99"/>
      <c r="D37" s="100"/>
      <c r="E37" s="101"/>
      <c r="F37" s="36">
        <v>20</v>
      </c>
      <c r="G37" s="12">
        <f t="shared" si="1"/>
        <v>0</v>
      </c>
      <c r="H37" s="12"/>
      <c r="I37" s="34"/>
      <c r="J37" s="34"/>
      <c r="K37" s="34"/>
    </row>
    <row r="38" spans="1:11" ht="15">
      <c r="A38" s="19" t="s">
        <v>58</v>
      </c>
      <c r="B38" s="13" t="s">
        <v>47</v>
      </c>
      <c r="C38" s="99"/>
      <c r="D38" s="100"/>
      <c r="E38" s="101"/>
      <c r="F38" s="36">
        <v>15</v>
      </c>
      <c r="G38" s="12">
        <f t="shared" si="1"/>
        <v>0</v>
      </c>
      <c r="H38" s="12"/>
      <c r="I38" s="34"/>
      <c r="J38" s="34"/>
      <c r="K38" s="34"/>
    </row>
    <row r="39" spans="1:11" ht="30">
      <c r="A39" s="19" t="s">
        <v>59</v>
      </c>
      <c r="B39" s="13" t="s">
        <v>48</v>
      </c>
      <c r="C39" s="99"/>
      <c r="D39" s="100"/>
      <c r="E39" s="101"/>
      <c r="F39" s="36">
        <v>15</v>
      </c>
      <c r="G39" s="12">
        <f t="shared" si="1"/>
        <v>0</v>
      </c>
      <c r="H39" s="12"/>
      <c r="I39" s="34"/>
      <c r="J39" s="34"/>
      <c r="K39" s="34"/>
    </row>
    <row r="40" spans="1:11" ht="15">
      <c r="A40" s="125" t="s">
        <v>60</v>
      </c>
      <c r="B40" s="17" t="s">
        <v>49</v>
      </c>
      <c r="C40" s="86"/>
      <c r="D40" s="87"/>
      <c r="E40" s="88"/>
      <c r="F40" s="77">
        <v>30</v>
      </c>
      <c r="G40" s="105">
        <f t="shared" si="1"/>
        <v>0</v>
      </c>
      <c r="H40" s="105"/>
      <c r="I40" s="34"/>
      <c r="J40" s="34"/>
      <c r="K40" s="34"/>
    </row>
    <row r="41" spans="1:11" ht="15">
      <c r="A41" s="126"/>
      <c r="B41" s="20" t="s">
        <v>51</v>
      </c>
      <c r="C41" s="89"/>
      <c r="D41" s="90"/>
      <c r="E41" s="91"/>
      <c r="F41" s="78"/>
      <c r="G41" s="106">
        <f t="shared" si="1"/>
        <v>0</v>
      </c>
      <c r="H41" s="106"/>
      <c r="I41" s="34"/>
      <c r="J41" s="34"/>
      <c r="K41" s="34"/>
    </row>
    <row r="42" spans="1:11" ht="30">
      <c r="A42" s="126"/>
      <c r="B42" s="20" t="s">
        <v>52</v>
      </c>
      <c r="C42" s="89"/>
      <c r="D42" s="90"/>
      <c r="E42" s="91"/>
      <c r="F42" s="78"/>
      <c r="G42" s="106">
        <f t="shared" si="1"/>
        <v>0</v>
      </c>
      <c r="H42" s="106"/>
      <c r="I42" s="34"/>
      <c r="J42" s="34"/>
      <c r="K42" s="34"/>
    </row>
    <row r="43" spans="1:11" ht="45">
      <c r="A43" s="126"/>
      <c r="B43" s="30" t="s">
        <v>53</v>
      </c>
      <c r="C43" s="89"/>
      <c r="D43" s="90"/>
      <c r="E43" s="91"/>
      <c r="F43" s="78"/>
      <c r="G43" s="106">
        <f t="shared" si="1"/>
        <v>0</v>
      </c>
      <c r="H43" s="106"/>
      <c r="I43" s="34"/>
      <c r="J43" s="34"/>
      <c r="K43" s="34"/>
    </row>
    <row r="44" spans="1:11" ht="30">
      <c r="A44" s="126"/>
      <c r="B44" s="20" t="s">
        <v>54</v>
      </c>
      <c r="C44" s="89"/>
      <c r="D44" s="90"/>
      <c r="E44" s="91"/>
      <c r="F44" s="78"/>
      <c r="G44" s="106">
        <f t="shared" si="1"/>
        <v>0</v>
      </c>
      <c r="H44" s="106"/>
      <c r="I44" s="34"/>
      <c r="J44" s="34"/>
      <c r="K44" s="34"/>
    </row>
    <row r="45" spans="1:11" ht="30">
      <c r="A45" s="126"/>
      <c r="B45" s="30" t="s">
        <v>55</v>
      </c>
      <c r="C45" s="89"/>
      <c r="D45" s="90"/>
      <c r="E45" s="91"/>
      <c r="F45" s="78"/>
      <c r="G45" s="106">
        <f t="shared" si="1"/>
        <v>0</v>
      </c>
      <c r="H45" s="106"/>
      <c r="I45" s="34"/>
      <c r="J45" s="34"/>
      <c r="K45" s="34"/>
    </row>
    <row r="46" spans="1:11" ht="45">
      <c r="A46" s="126"/>
      <c r="B46" s="30" t="s">
        <v>56</v>
      </c>
      <c r="C46" s="92"/>
      <c r="D46" s="93"/>
      <c r="E46" s="94"/>
      <c r="F46" s="79"/>
      <c r="G46" s="107">
        <f t="shared" si="1"/>
        <v>0</v>
      </c>
      <c r="H46" s="107"/>
      <c r="I46" s="34"/>
      <c r="J46" s="34"/>
      <c r="K46" s="34"/>
    </row>
    <row r="47" spans="1:11" ht="45">
      <c r="A47" s="13" t="s">
        <v>61</v>
      </c>
      <c r="B47" s="31" t="s">
        <v>50</v>
      </c>
      <c r="C47" s="99"/>
      <c r="D47" s="100"/>
      <c r="E47" s="101"/>
      <c r="F47" s="36">
        <v>10</v>
      </c>
      <c r="G47" s="12">
        <f t="shared" si="1"/>
        <v>0</v>
      </c>
      <c r="H47" s="12"/>
      <c r="I47" s="34"/>
      <c r="J47" s="34"/>
      <c r="K47" s="34"/>
    </row>
    <row r="48" spans="6:11" ht="15">
      <c r="F48" s="36">
        <v>100</v>
      </c>
      <c r="G48" s="14">
        <f>SUM(G36:G47)</f>
        <v>0</v>
      </c>
      <c r="I48" s="34"/>
      <c r="J48" s="34"/>
      <c r="K48" s="34"/>
    </row>
    <row r="49" spans="3:11" ht="15.75">
      <c r="C49" s="69" t="s">
        <v>43</v>
      </c>
      <c r="D49" s="69"/>
      <c r="E49" s="69"/>
      <c r="F49" s="69"/>
      <c r="G49" s="35">
        <f>G48*H34</f>
        <v>0</v>
      </c>
      <c r="I49" s="34"/>
      <c r="J49" s="34"/>
      <c r="K49" s="34"/>
    </row>
    <row r="50" spans="9:11" ht="15">
      <c r="I50" s="34"/>
      <c r="J50" s="34"/>
      <c r="K50" s="34"/>
    </row>
    <row r="51" spans="9:11" ht="15.75" thickBot="1">
      <c r="I51" s="34"/>
      <c r="J51" s="34"/>
      <c r="K51" s="34"/>
    </row>
    <row r="52" spans="1:11" ht="15.75" customHeight="1" thickBot="1">
      <c r="A52" s="73" t="s">
        <v>62</v>
      </c>
      <c r="B52" s="74"/>
      <c r="C52" s="75"/>
      <c r="I52" s="34"/>
      <c r="J52" s="34"/>
      <c r="K52" s="34"/>
    </row>
    <row r="53" spans="6:11" ht="15.75" customHeight="1" thickBot="1">
      <c r="F53" s="83" t="s">
        <v>37</v>
      </c>
      <c r="G53" s="84"/>
      <c r="H53" s="33">
        <v>0.2</v>
      </c>
      <c r="I53" s="34"/>
      <c r="J53" s="34"/>
      <c r="K53" s="34"/>
    </row>
    <row r="54" spans="6:11" ht="15">
      <c r="F54" s="37"/>
      <c r="G54" s="37"/>
      <c r="H54" s="38"/>
      <c r="I54" s="34"/>
      <c r="J54" s="34"/>
      <c r="K54" s="34"/>
    </row>
    <row r="55" spans="1:11" ht="60">
      <c r="A55" s="13" t="s">
        <v>5</v>
      </c>
      <c r="B55" s="17" t="s">
        <v>63</v>
      </c>
      <c r="C55" s="85"/>
      <c r="D55" s="85"/>
      <c r="E55" s="85"/>
      <c r="F55" s="39">
        <v>10</v>
      </c>
      <c r="G55" s="22">
        <f aca="true" t="shared" si="2" ref="G55:G84">C55*F55</f>
        <v>0</v>
      </c>
      <c r="H55" s="17"/>
      <c r="I55" s="34"/>
      <c r="J55" s="34"/>
      <c r="K55" s="34"/>
    </row>
    <row r="56" spans="1:11" ht="30">
      <c r="A56" s="108" t="s">
        <v>6</v>
      </c>
      <c r="B56" s="17" t="s">
        <v>64</v>
      </c>
      <c r="C56" s="86"/>
      <c r="D56" s="87"/>
      <c r="E56" s="88"/>
      <c r="F56" s="77">
        <v>20</v>
      </c>
      <c r="G56" s="105">
        <f t="shared" si="2"/>
        <v>0</v>
      </c>
      <c r="H56" s="70"/>
      <c r="I56" s="34"/>
      <c r="J56" s="34"/>
      <c r="K56" s="34"/>
    </row>
    <row r="57" spans="1:11" ht="30">
      <c r="A57" s="108"/>
      <c r="B57" s="20" t="s">
        <v>69</v>
      </c>
      <c r="C57" s="89"/>
      <c r="D57" s="90"/>
      <c r="E57" s="91"/>
      <c r="F57" s="78"/>
      <c r="G57" s="106">
        <f t="shared" si="2"/>
        <v>0</v>
      </c>
      <c r="H57" s="71"/>
      <c r="I57" s="34"/>
      <c r="J57" s="34"/>
      <c r="K57" s="34"/>
    </row>
    <row r="58" spans="1:11" ht="30">
      <c r="A58" s="108"/>
      <c r="B58" s="20" t="s">
        <v>70</v>
      </c>
      <c r="C58" s="89"/>
      <c r="D58" s="90"/>
      <c r="E58" s="91"/>
      <c r="F58" s="78"/>
      <c r="G58" s="106">
        <f t="shared" si="2"/>
        <v>0</v>
      </c>
      <c r="H58" s="71"/>
      <c r="I58" s="34"/>
      <c r="J58" s="34"/>
      <c r="K58" s="34"/>
    </row>
    <row r="59" spans="1:11" ht="30">
      <c r="A59" s="108"/>
      <c r="B59" s="20" t="s">
        <v>71</v>
      </c>
      <c r="C59" s="89"/>
      <c r="D59" s="90"/>
      <c r="E59" s="91"/>
      <c r="F59" s="78"/>
      <c r="G59" s="106">
        <f t="shared" si="2"/>
        <v>0</v>
      </c>
      <c r="H59" s="71"/>
      <c r="I59" s="34"/>
      <c r="J59" s="34"/>
      <c r="K59" s="34"/>
    </row>
    <row r="60" spans="1:11" ht="15">
      <c r="A60" s="108"/>
      <c r="B60" s="20" t="s">
        <v>72</v>
      </c>
      <c r="C60" s="89"/>
      <c r="D60" s="90"/>
      <c r="E60" s="91"/>
      <c r="F60" s="78"/>
      <c r="G60" s="106">
        <f t="shared" si="2"/>
        <v>0</v>
      </c>
      <c r="H60" s="71"/>
      <c r="I60" s="34"/>
      <c r="J60" s="34"/>
      <c r="K60" s="34"/>
    </row>
    <row r="61" spans="1:11" ht="30">
      <c r="A61" s="108"/>
      <c r="B61" s="20" t="s">
        <v>73</v>
      </c>
      <c r="C61" s="89"/>
      <c r="D61" s="90"/>
      <c r="E61" s="91"/>
      <c r="F61" s="78"/>
      <c r="G61" s="106">
        <f t="shared" si="2"/>
        <v>0</v>
      </c>
      <c r="H61" s="71"/>
      <c r="I61" s="34"/>
      <c r="J61" s="34"/>
      <c r="K61" s="34"/>
    </row>
    <row r="62" spans="1:11" ht="75">
      <c r="A62" s="108"/>
      <c r="B62" s="20" t="s">
        <v>74</v>
      </c>
      <c r="C62" s="92"/>
      <c r="D62" s="93"/>
      <c r="E62" s="94"/>
      <c r="F62" s="79"/>
      <c r="G62" s="107">
        <f t="shared" si="2"/>
        <v>0</v>
      </c>
      <c r="H62" s="72"/>
      <c r="I62" s="34"/>
      <c r="J62" s="34"/>
      <c r="K62" s="34"/>
    </row>
    <row r="63" spans="1:11" ht="30">
      <c r="A63" s="70" t="s">
        <v>8</v>
      </c>
      <c r="B63" s="17" t="s">
        <v>65</v>
      </c>
      <c r="C63" s="86"/>
      <c r="D63" s="87"/>
      <c r="E63" s="88"/>
      <c r="F63" s="77">
        <v>20</v>
      </c>
      <c r="G63" s="105">
        <f t="shared" si="2"/>
        <v>0</v>
      </c>
      <c r="H63" s="70"/>
      <c r="I63" s="34"/>
      <c r="J63" s="34"/>
      <c r="K63" s="34"/>
    </row>
    <row r="64" spans="1:11" ht="30">
      <c r="A64" s="71"/>
      <c r="B64" s="20" t="s">
        <v>75</v>
      </c>
      <c r="C64" s="89"/>
      <c r="D64" s="90"/>
      <c r="E64" s="91"/>
      <c r="F64" s="78"/>
      <c r="G64" s="106">
        <f t="shared" si="2"/>
        <v>0</v>
      </c>
      <c r="H64" s="71"/>
      <c r="I64" s="34"/>
      <c r="J64" s="34"/>
      <c r="K64" s="34"/>
    </row>
    <row r="65" spans="1:11" ht="30">
      <c r="A65" s="71"/>
      <c r="B65" s="20" t="s">
        <v>76</v>
      </c>
      <c r="C65" s="89"/>
      <c r="D65" s="90"/>
      <c r="E65" s="91"/>
      <c r="F65" s="78"/>
      <c r="G65" s="106">
        <f t="shared" si="2"/>
        <v>0</v>
      </c>
      <c r="H65" s="71"/>
      <c r="I65" s="34"/>
      <c r="J65" s="34"/>
      <c r="K65" s="34"/>
    </row>
    <row r="66" spans="1:11" ht="45">
      <c r="A66" s="71"/>
      <c r="B66" s="20" t="s">
        <v>77</v>
      </c>
      <c r="C66" s="89"/>
      <c r="D66" s="90"/>
      <c r="E66" s="91"/>
      <c r="F66" s="78"/>
      <c r="G66" s="106">
        <f t="shared" si="2"/>
        <v>0</v>
      </c>
      <c r="H66" s="71"/>
      <c r="I66" s="34"/>
      <c r="J66" s="34"/>
      <c r="K66" s="34"/>
    </row>
    <row r="67" spans="1:11" ht="15">
      <c r="A67" s="72"/>
      <c r="B67" s="19" t="s">
        <v>78</v>
      </c>
      <c r="C67" s="92"/>
      <c r="D67" s="93"/>
      <c r="E67" s="94"/>
      <c r="F67" s="79"/>
      <c r="G67" s="106">
        <f t="shared" si="2"/>
        <v>0</v>
      </c>
      <c r="H67" s="71"/>
      <c r="I67" s="34"/>
      <c r="J67" s="34"/>
      <c r="K67" s="34"/>
    </row>
    <row r="68" spans="1:11" ht="15">
      <c r="A68" s="70" t="s">
        <v>10</v>
      </c>
      <c r="B68" s="17" t="s">
        <v>66</v>
      </c>
      <c r="C68" s="86"/>
      <c r="D68" s="87"/>
      <c r="E68" s="88"/>
      <c r="F68" s="77">
        <v>20</v>
      </c>
      <c r="G68" s="105">
        <f t="shared" si="2"/>
        <v>0</v>
      </c>
      <c r="H68" s="70"/>
      <c r="I68" s="34"/>
      <c r="J68" s="34"/>
      <c r="K68" s="34"/>
    </row>
    <row r="69" spans="1:11" ht="15">
      <c r="A69" s="71"/>
      <c r="B69" s="20" t="s">
        <v>79</v>
      </c>
      <c r="C69" s="89"/>
      <c r="D69" s="90"/>
      <c r="E69" s="91"/>
      <c r="F69" s="78"/>
      <c r="G69" s="106">
        <f t="shared" si="2"/>
        <v>0</v>
      </c>
      <c r="H69" s="71"/>
      <c r="I69" s="34"/>
      <c r="J69" s="34"/>
      <c r="K69" s="34"/>
    </row>
    <row r="70" spans="1:11" ht="15">
      <c r="A70" s="71"/>
      <c r="B70" s="20" t="s">
        <v>80</v>
      </c>
      <c r="C70" s="89"/>
      <c r="D70" s="90"/>
      <c r="E70" s="91"/>
      <c r="F70" s="78"/>
      <c r="G70" s="106">
        <f t="shared" si="2"/>
        <v>0</v>
      </c>
      <c r="H70" s="71"/>
      <c r="I70" s="34"/>
      <c r="J70" s="34"/>
      <c r="K70" s="34"/>
    </row>
    <row r="71" spans="1:11" ht="15">
      <c r="A71" s="71"/>
      <c r="B71" s="20" t="s">
        <v>81</v>
      </c>
      <c r="C71" s="89"/>
      <c r="D71" s="90"/>
      <c r="E71" s="91"/>
      <c r="F71" s="78"/>
      <c r="G71" s="106">
        <f t="shared" si="2"/>
        <v>0</v>
      </c>
      <c r="H71" s="71"/>
      <c r="I71" s="34"/>
      <c r="J71" s="34"/>
      <c r="K71" s="34"/>
    </row>
    <row r="72" spans="1:11" ht="30">
      <c r="A72" s="71"/>
      <c r="B72" s="20" t="s">
        <v>82</v>
      </c>
      <c r="C72" s="89"/>
      <c r="D72" s="90"/>
      <c r="E72" s="91"/>
      <c r="F72" s="78"/>
      <c r="G72" s="106">
        <f t="shared" si="2"/>
        <v>0</v>
      </c>
      <c r="H72" s="71"/>
      <c r="I72" s="34"/>
      <c r="J72" s="34"/>
      <c r="K72" s="34"/>
    </row>
    <row r="73" spans="1:11" ht="30">
      <c r="A73" s="71"/>
      <c r="B73" s="20" t="s">
        <v>83</v>
      </c>
      <c r="C73" s="89"/>
      <c r="D73" s="90"/>
      <c r="E73" s="91"/>
      <c r="F73" s="78"/>
      <c r="G73" s="106">
        <f t="shared" si="2"/>
        <v>0</v>
      </c>
      <c r="H73" s="71"/>
      <c r="I73" s="34"/>
      <c r="J73" s="34"/>
      <c r="K73" s="34"/>
    </row>
    <row r="74" spans="1:11" ht="30">
      <c r="A74" s="71"/>
      <c r="B74" s="20" t="s">
        <v>84</v>
      </c>
      <c r="C74" s="89"/>
      <c r="D74" s="90"/>
      <c r="E74" s="91"/>
      <c r="F74" s="78"/>
      <c r="G74" s="106">
        <f t="shared" si="2"/>
        <v>0</v>
      </c>
      <c r="H74" s="71"/>
      <c r="I74" s="34"/>
      <c r="J74" s="34"/>
      <c r="K74" s="34"/>
    </row>
    <row r="75" spans="1:11" ht="45">
      <c r="A75" s="71"/>
      <c r="B75" s="20" t="s">
        <v>85</v>
      </c>
      <c r="C75" s="89"/>
      <c r="D75" s="90"/>
      <c r="E75" s="91"/>
      <c r="F75" s="78"/>
      <c r="G75" s="106">
        <f t="shared" si="2"/>
        <v>0</v>
      </c>
      <c r="H75" s="71"/>
      <c r="I75" s="34"/>
      <c r="J75" s="34"/>
      <c r="K75" s="34"/>
    </row>
    <row r="76" spans="1:11" ht="30">
      <c r="A76" s="71"/>
      <c r="B76" s="20" t="s">
        <v>86</v>
      </c>
      <c r="C76" s="89"/>
      <c r="D76" s="90"/>
      <c r="E76" s="91"/>
      <c r="F76" s="78"/>
      <c r="G76" s="106">
        <f t="shared" si="2"/>
        <v>0</v>
      </c>
      <c r="H76" s="71"/>
      <c r="I76" s="34"/>
      <c r="J76" s="34"/>
      <c r="K76" s="34"/>
    </row>
    <row r="77" spans="1:11" ht="45">
      <c r="A77" s="72"/>
      <c r="B77" s="19" t="s">
        <v>87</v>
      </c>
      <c r="C77" s="92"/>
      <c r="D77" s="93"/>
      <c r="E77" s="94"/>
      <c r="F77" s="79"/>
      <c r="G77" s="107">
        <f t="shared" si="2"/>
        <v>0</v>
      </c>
      <c r="H77" s="72"/>
      <c r="I77" s="34"/>
      <c r="J77" s="34"/>
      <c r="K77" s="34"/>
    </row>
    <row r="78" spans="1:11" ht="30">
      <c r="A78" s="70" t="s">
        <v>12</v>
      </c>
      <c r="B78" s="42" t="s">
        <v>136</v>
      </c>
      <c r="C78" s="86"/>
      <c r="D78" s="87"/>
      <c r="E78" s="88"/>
      <c r="F78" s="77">
        <v>15</v>
      </c>
      <c r="G78" s="105">
        <f t="shared" si="2"/>
        <v>0</v>
      </c>
      <c r="H78" s="70"/>
      <c r="I78" s="34"/>
      <c r="J78" s="34"/>
      <c r="K78" s="34"/>
    </row>
    <row r="79" spans="1:11" ht="15">
      <c r="A79" s="71"/>
      <c r="B79" s="43" t="s">
        <v>150</v>
      </c>
      <c r="C79" s="89"/>
      <c r="D79" s="90"/>
      <c r="E79" s="91"/>
      <c r="F79" s="78"/>
      <c r="G79" s="106">
        <f t="shared" si="2"/>
        <v>0</v>
      </c>
      <c r="H79" s="71"/>
      <c r="I79" s="34"/>
      <c r="J79" s="34"/>
      <c r="K79" s="34"/>
    </row>
    <row r="80" spans="1:11" ht="15">
      <c r="A80" s="71"/>
      <c r="B80" s="43" t="s">
        <v>149</v>
      </c>
      <c r="C80" s="89"/>
      <c r="D80" s="90"/>
      <c r="E80" s="91"/>
      <c r="F80" s="78"/>
      <c r="G80" s="106"/>
      <c r="H80" s="71"/>
      <c r="I80" s="34"/>
      <c r="J80" s="34"/>
      <c r="K80" s="34"/>
    </row>
    <row r="81" spans="1:11" ht="15">
      <c r="A81" s="71"/>
      <c r="B81" s="30" t="s">
        <v>153</v>
      </c>
      <c r="C81" s="89"/>
      <c r="D81" s="90"/>
      <c r="E81" s="91"/>
      <c r="F81" s="78"/>
      <c r="G81" s="106"/>
      <c r="H81" s="71"/>
      <c r="I81" s="34"/>
      <c r="J81" s="34"/>
      <c r="K81" s="34"/>
    </row>
    <row r="82" spans="1:11" ht="15">
      <c r="A82" s="71"/>
      <c r="B82" s="43" t="s">
        <v>152</v>
      </c>
      <c r="C82" s="89"/>
      <c r="D82" s="90"/>
      <c r="E82" s="91"/>
      <c r="F82" s="78"/>
      <c r="G82" s="106"/>
      <c r="H82" s="71"/>
      <c r="I82" s="34"/>
      <c r="J82" s="34"/>
      <c r="K82" s="34"/>
    </row>
    <row r="83" spans="1:11" ht="45">
      <c r="A83" s="72"/>
      <c r="B83" s="19" t="s">
        <v>67</v>
      </c>
      <c r="C83" s="92"/>
      <c r="D83" s="93"/>
      <c r="E83" s="94"/>
      <c r="F83" s="79"/>
      <c r="G83" s="107">
        <f t="shared" si="2"/>
        <v>0</v>
      </c>
      <c r="H83" s="72"/>
      <c r="I83" s="34"/>
      <c r="J83" s="34"/>
      <c r="K83" s="34"/>
    </row>
    <row r="84" spans="1:11" ht="90">
      <c r="A84" s="19" t="s">
        <v>14</v>
      </c>
      <c r="B84" s="13" t="s">
        <v>68</v>
      </c>
      <c r="C84" s="85"/>
      <c r="D84" s="85"/>
      <c r="E84" s="85"/>
      <c r="F84" s="36">
        <v>15</v>
      </c>
      <c r="G84" s="12">
        <f t="shared" si="2"/>
        <v>0</v>
      </c>
      <c r="H84" s="13"/>
      <c r="I84" s="34"/>
      <c r="J84" s="34"/>
      <c r="K84" s="34"/>
    </row>
    <row r="85" spans="1:11" ht="15">
      <c r="A85" s="9"/>
      <c r="B85" s="9"/>
      <c r="C85" s="9"/>
      <c r="D85" s="9"/>
      <c r="E85" s="9"/>
      <c r="F85" s="36">
        <v>100</v>
      </c>
      <c r="G85" s="12">
        <f>SUM(G55:G84)</f>
        <v>0</v>
      </c>
      <c r="H85" s="9"/>
      <c r="I85" s="34"/>
      <c r="J85" s="34"/>
      <c r="K85" s="34"/>
    </row>
    <row r="86" spans="3:11" ht="15.75">
      <c r="C86" s="69" t="s">
        <v>43</v>
      </c>
      <c r="D86" s="69"/>
      <c r="E86" s="69"/>
      <c r="F86" s="69"/>
      <c r="G86" s="35">
        <f>G85*H53</f>
        <v>0</v>
      </c>
      <c r="I86" s="34"/>
      <c r="J86" s="34"/>
      <c r="K86" s="34"/>
    </row>
    <row r="87" spans="9:11" ht="15">
      <c r="I87" s="34"/>
      <c r="J87" s="34"/>
      <c r="K87" s="34"/>
    </row>
    <row r="88" spans="9:11" ht="15.75" thickBot="1">
      <c r="I88" s="34"/>
      <c r="J88" s="34"/>
      <c r="K88" s="34"/>
    </row>
    <row r="89" spans="1:11" ht="15.75" thickBot="1">
      <c r="A89" s="73" t="s">
        <v>88</v>
      </c>
      <c r="B89" s="74"/>
      <c r="C89" s="75"/>
      <c r="D89" s="6"/>
      <c r="E89" s="60"/>
      <c r="F89" s="60"/>
      <c r="G89" s="6"/>
      <c r="I89" s="34"/>
      <c r="J89" s="34"/>
      <c r="K89" s="34"/>
    </row>
    <row r="90" spans="6:11" ht="15.75" customHeight="1" thickBot="1">
      <c r="F90" s="83" t="s">
        <v>37</v>
      </c>
      <c r="G90" s="84"/>
      <c r="H90" s="33">
        <v>0.1</v>
      </c>
      <c r="I90" s="34"/>
      <c r="J90" s="34"/>
      <c r="K90" s="34"/>
    </row>
    <row r="91" spans="6:11" ht="15">
      <c r="F91" s="37"/>
      <c r="G91" s="37"/>
      <c r="H91" s="38"/>
      <c r="I91" s="34"/>
      <c r="J91" s="34"/>
      <c r="K91" s="34"/>
    </row>
    <row r="92" spans="1:11" ht="60">
      <c r="A92" s="21" t="s">
        <v>95</v>
      </c>
      <c r="B92" s="17" t="s">
        <v>89</v>
      </c>
      <c r="C92" s="85"/>
      <c r="D92" s="85"/>
      <c r="E92" s="85"/>
      <c r="F92" s="36">
        <v>20</v>
      </c>
      <c r="G92" s="12">
        <f>C92*F92</f>
        <v>0</v>
      </c>
      <c r="H92" s="13"/>
      <c r="I92" s="34"/>
      <c r="J92" s="34"/>
      <c r="K92" s="34"/>
    </row>
    <row r="93" spans="1:11" ht="90">
      <c r="A93" s="21" t="s">
        <v>57</v>
      </c>
      <c r="B93" s="17" t="s">
        <v>90</v>
      </c>
      <c r="C93" s="85"/>
      <c r="D93" s="85"/>
      <c r="E93" s="85"/>
      <c r="F93" s="36">
        <v>20</v>
      </c>
      <c r="G93" s="12">
        <f>C93*F93</f>
        <v>0</v>
      </c>
      <c r="H93" s="13"/>
      <c r="I93" s="34"/>
      <c r="J93" s="34"/>
      <c r="K93" s="34"/>
    </row>
    <row r="94" spans="1:11" ht="45">
      <c r="A94" s="21" t="s">
        <v>58</v>
      </c>
      <c r="B94" s="17" t="s">
        <v>91</v>
      </c>
      <c r="C94" s="85"/>
      <c r="D94" s="85"/>
      <c r="E94" s="85"/>
      <c r="F94" s="36">
        <v>15</v>
      </c>
      <c r="G94" s="12">
        <f>C94*F94</f>
        <v>0</v>
      </c>
      <c r="H94" s="13"/>
      <c r="I94" s="34"/>
      <c r="J94" s="34"/>
      <c r="K94" s="34"/>
    </row>
    <row r="95" spans="1:11" ht="45">
      <c r="A95" s="21" t="s">
        <v>59</v>
      </c>
      <c r="B95" s="17" t="s">
        <v>92</v>
      </c>
      <c r="C95" s="85"/>
      <c r="D95" s="85"/>
      <c r="E95" s="85"/>
      <c r="F95" s="36">
        <v>15</v>
      </c>
      <c r="G95" s="12">
        <f>C95*F95</f>
        <v>0</v>
      </c>
      <c r="H95" s="13"/>
      <c r="I95" s="34"/>
      <c r="J95" s="34"/>
      <c r="K95" s="34"/>
    </row>
    <row r="96" spans="1:11" ht="30">
      <c r="A96" s="70" t="s">
        <v>60</v>
      </c>
      <c r="B96" s="17" t="s">
        <v>93</v>
      </c>
      <c r="C96" s="86"/>
      <c r="D96" s="87"/>
      <c r="E96" s="88"/>
      <c r="F96" s="77">
        <v>15</v>
      </c>
      <c r="G96" s="105">
        <f>C96*F96</f>
        <v>0</v>
      </c>
      <c r="H96" s="70"/>
      <c r="I96" s="34"/>
      <c r="J96" s="34"/>
      <c r="K96" s="34"/>
    </row>
    <row r="97" spans="1:11" ht="15">
      <c r="A97" s="71"/>
      <c r="B97" s="20" t="s">
        <v>97</v>
      </c>
      <c r="C97" s="89"/>
      <c r="D97" s="90"/>
      <c r="E97" s="91"/>
      <c r="F97" s="78"/>
      <c r="G97" s="106"/>
      <c r="H97" s="71"/>
      <c r="I97" s="34"/>
      <c r="J97" s="34"/>
      <c r="K97" s="34"/>
    </row>
    <row r="98" spans="1:11" ht="30">
      <c r="A98" s="71"/>
      <c r="B98" s="20" t="s">
        <v>98</v>
      </c>
      <c r="C98" s="89"/>
      <c r="D98" s="90"/>
      <c r="E98" s="91"/>
      <c r="F98" s="78"/>
      <c r="G98" s="106"/>
      <c r="H98" s="71"/>
      <c r="I98" s="34"/>
      <c r="J98" s="34"/>
      <c r="K98" s="34"/>
    </row>
    <row r="99" spans="1:11" ht="15">
      <c r="A99" s="72"/>
      <c r="B99" s="20" t="s">
        <v>99</v>
      </c>
      <c r="C99" s="92"/>
      <c r="D99" s="93"/>
      <c r="E99" s="94"/>
      <c r="F99" s="79"/>
      <c r="G99" s="107"/>
      <c r="H99" s="72"/>
      <c r="I99" s="34"/>
      <c r="J99" s="34"/>
      <c r="K99" s="34"/>
    </row>
    <row r="100" spans="1:11" ht="105">
      <c r="A100" s="21" t="s">
        <v>61</v>
      </c>
      <c r="B100" s="13" t="s">
        <v>94</v>
      </c>
      <c r="C100" s="85"/>
      <c r="D100" s="85"/>
      <c r="E100" s="85"/>
      <c r="F100" s="36">
        <v>15</v>
      </c>
      <c r="G100" s="12">
        <f>C100*F100</f>
        <v>0</v>
      </c>
      <c r="H100" s="13"/>
      <c r="I100" s="34"/>
      <c r="J100" s="34"/>
      <c r="K100" s="34"/>
    </row>
    <row r="101" spans="6:11" ht="15">
      <c r="F101" s="36">
        <v>100</v>
      </c>
      <c r="G101" s="14">
        <f>SUM(G92:G100)</f>
        <v>0</v>
      </c>
      <c r="I101" s="34"/>
      <c r="J101" s="34"/>
      <c r="K101" s="34"/>
    </row>
    <row r="102" spans="3:11" ht="15.75">
      <c r="C102" s="69" t="s">
        <v>43</v>
      </c>
      <c r="D102" s="69"/>
      <c r="E102" s="69"/>
      <c r="F102" s="69"/>
      <c r="G102" s="35">
        <f>G101*H90</f>
        <v>0</v>
      </c>
      <c r="I102" s="34"/>
      <c r="J102" s="34"/>
      <c r="K102" s="34"/>
    </row>
    <row r="103" spans="9:11" ht="15">
      <c r="I103" s="34"/>
      <c r="J103" s="34"/>
      <c r="K103" s="34"/>
    </row>
    <row r="104" spans="2:11" ht="15.75" thickBot="1">
      <c r="B104" t="s">
        <v>96</v>
      </c>
      <c r="I104" s="34"/>
      <c r="J104" s="34"/>
      <c r="K104" s="34"/>
    </row>
    <row r="105" spans="1:11" ht="19.5" thickBot="1">
      <c r="A105" s="73" t="s">
        <v>100</v>
      </c>
      <c r="B105" s="74"/>
      <c r="C105" s="75"/>
      <c r="E105" s="23"/>
      <c r="I105" s="34"/>
      <c r="J105" s="34"/>
      <c r="K105" s="34"/>
    </row>
    <row r="106" spans="6:11" ht="15.75" customHeight="1" thickBot="1">
      <c r="F106" s="83" t="s">
        <v>37</v>
      </c>
      <c r="G106" s="84"/>
      <c r="H106" s="33">
        <v>0.15</v>
      </c>
      <c r="I106" s="34"/>
      <c r="J106" s="34"/>
      <c r="K106" s="34"/>
    </row>
    <row r="107" spans="6:11" ht="15">
      <c r="F107" s="37"/>
      <c r="G107" s="37"/>
      <c r="H107" s="38"/>
      <c r="I107" s="34"/>
      <c r="J107" s="34"/>
      <c r="K107" s="34"/>
    </row>
    <row r="108" spans="1:11" ht="30">
      <c r="A108" s="21" t="s">
        <v>95</v>
      </c>
      <c r="B108" s="17" t="s">
        <v>101</v>
      </c>
      <c r="C108" s="85"/>
      <c r="D108" s="85"/>
      <c r="E108" s="85"/>
      <c r="F108" s="36">
        <v>20</v>
      </c>
      <c r="G108" s="25">
        <f aca="true" t="shared" si="3" ref="G108:G123">C108*F108</f>
        <v>0</v>
      </c>
      <c r="H108" s="27"/>
      <c r="I108" s="34"/>
      <c r="J108" s="34"/>
      <c r="K108" s="34"/>
    </row>
    <row r="109" spans="1:11" ht="30">
      <c r="A109" s="70" t="s">
        <v>57</v>
      </c>
      <c r="B109" s="17" t="s">
        <v>102</v>
      </c>
      <c r="C109" s="86"/>
      <c r="D109" s="87"/>
      <c r="E109" s="88"/>
      <c r="F109" s="77">
        <v>30</v>
      </c>
      <c r="G109" s="76">
        <f t="shared" si="3"/>
        <v>0</v>
      </c>
      <c r="H109" s="68"/>
      <c r="I109" s="34"/>
      <c r="J109" s="34"/>
      <c r="K109" s="34"/>
    </row>
    <row r="110" spans="1:11" ht="15">
      <c r="A110" s="71"/>
      <c r="B110" s="20" t="s">
        <v>116</v>
      </c>
      <c r="C110" s="89"/>
      <c r="D110" s="90"/>
      <c r="E110" s="91"/>
      <c r="F110" s="78"/>
      <c r="G110" s="76">
        <f t="shared" si="3"/>
        <v>0</v>
      </c>
      <c r="H110" s="68"/>
      <c r="I110" s="34"/>
      <c r="J110" s="34"/>
      <c r="K110" s="34"/>
    </row>
    <row r="111" spans="1:11" ht="32.25" customHeight="1">
      <c r="A111" s="71"/>
      <c r="B111" s="30" t="s">
        <v>115</v>
      </c>
      <c r="C111" s="89"/>
      <c r="D111" s="90"/>
      <c r="E111" s="91"/>
      <c r="F111" s="78"/>
      <c r="G111" s="76">
        <f t="shared" si="3"/>
        <v>0</v>
      </c>
      <c r="H111" s="68"/>
      <c r="I111" s="34"/>
      <c r="J111" s="34"/>
      <c r="K111" s="34"/>
    </row>
    <row r="112" spans="1:11" ht="15">
      <c r="A112" s="71"/>
      <c r="B112" s="20" t="s">
        <v>114</v>
      </c>
      <c r="C112" s="89"/>
      <c r="D112" s="90"/>
      <c r="E112" s="91"/>
      <c r="F112" s="78"/>
      <c r="G112" s="76">
        <f t="shared" si="3"/>
        <v>0</v>
      </c>
      <c r="H112" s="68"/>
      <c r="I112" s="34"/>
      <c r="J112" s="34"/>
      <c r="K112" s="34"/>
    </row>
    <row r="113" spans="1:11" ht="15">
      <c r="A113" s="71"/>
      <c r="B113" s="20" t="s">
        <v>113</v>
      </c>
      <c r="C113" s="89"/>
      <c r="D113" s="90"/>
      <c r="E113" s="91"/>
      <c r="F113" s="78"/>
      <c r="G113" s="76">
        <f t="shared" si="3"/>
        <v>0</v>
      </c>
      <c r="H113" s="68"/>
      <c r="I113" s="34"/>
      <c r="J113" s="34"/>
      <c r="K113" s="34"/>
    </row>
    <row r="114" spans="1:11" ht="15">
      <c r="A114" s="71"/>
      <c r="B114" s="20" t="s">
        <v>112</v>
      </c>
      <c r="C114" s="89"/>
      <c r="D114" s="90"/>
      <c r="E114" s="91"/>
      <c r="F114" s="78"/>
      <c r="G114" s="76">
        <f t="shared" si="3"/>
        <v>0</v>
      </c>
      <c r="H114" s="68"/>
      <c r="I114" s="34"/>
      <c r="J114" s="34"/>
      <c r="K114" s="34"/>
    </row>
    <row r="115" spans="1:11" ht="15">
      <c r="A115" s="71"/>
      <c r="B115" s="20" t="s">
        <v>111</v>
      </c>
      <c r="C115" s="89"/>
      <c r="D115" s="90"/>
      <c r="E115" s="91"/>
      <c r="F115" s="78"/>
      <c r="G115" s="76">
        <f t="shared" si="3"/>
        <v>0</v>
      </c>
      <c r="H115" s="68"/>
      <c r="I115" s="34"/>
      <c r="J115" s="34"/>
      <c r="K115" s="34"/>
    </row>
    <row r="116" spans="1:11" ht="30">
      <c r="A116" s="71"/>
      <c r="B116" s="20" t="s">
        <v>110</v>
      </c>
      <c r="C116" s="89"/>
      <c r="D116" s="90"/>
      <c r="E116" s="91"/>
      <c r="F116" s="78"/>
      <c r="G116" s="76">
        <f t="shared" si="3"/>
        <v>0</v>
      </c>
      <c r="H116" s="68"/>
      <c r="I116" s="34"/>
      <c r="J116" s="34"/>
      <c r="K116" s="34"/>
    </row>
    <row r="117" spans="1:11" ht="15">
      <c r="A117" s="71"/>
      <c r="B117" s="20" t="s">
        <v>109</v>
      </c>
      <c r="C117" s="89"/>
      <c r="D117" s="90"/>
      <c r="E117" s="91"/>
      <c r="F117" s="78"/>
      <c r="G117" s="76">
        <f t="shared" si="3"/>
        <v>0</v>
      </c>
      <c r="H117" s="68"/>
      <c r="I117" s="34"/>
      <c r="J117" s="34"/>
      <c r="K117" s="34"/>
    </row>
    <row r="118" spans="1:11" ht="15">
      <c r="A118" s="71"/>
      <c r="B118" s="20" t="s">
        <v>108</v>
      </c>
      <c r="C118" s="89"/>
      <c r="D118" s="90"/>
      <c r="E118" s="91"/>
      <c r="F118" s="78"/>
      <c r="G118" s="76">
        <f t="shared" si="3"/>
        <v>0</v>
      </c>
      <c r="H118" s="68"/>
      <c r="I118" s="34"/>
      <c r="J118" s="34"/>
      <c r="K118" s="34"/>
    </row>
    <row r="119" spans="1:11" ht="30">
      <c r="A119" s="71"/>
      <c r="B119" s="20" t="s">
        <v>107</v>
      </c>
      <c r="C119" s="89"/>
      <c r="D119" s="90"/>
      <c r="E119" s="91"/>
      <c r="F119" s="78"/>
      <c r="G119" s="76">
        <f t="shared" si="3"/>
        <v>0</v>
      </c>
      <c r="H119" s="68"/>
      <c r="I119" s="34"/>
      <c r="J119" s="34"/>
      <c r="K119" s="34"/>
    </row>
    <row r="120" spans="1:11" ht="15">
      <c r="A120" s="71"/>
      <c r="B120" s="20" t="s">
        <v>106</v>
      </c>
      <c r="C120" s="89"/>
      <c r="D120" s="90"/>
      <c r="E120" s="91"/>
      <c r="F120" s="78"/>
      <c r="G120" s="76">
        <f t="shared" si="3"/>
        <v>0</v>
      </c>
      <c r="H120" s="68"/>
      <c r="I120" s="34"/>
      <c r="J120" s="34"/>
      <c r="K120" s="34"/>
    </row>
    <row r="121" spans="1:11" ht="36" customHeight="1">
      <c r="A121" s="72"/>
      <c r="B121" s="30" t="s">
        <v>157</v>
      </c>
      <c r="C121" s="92"/>
      <c r="D121" s="93"/>
      <c r="E121" s="94"/>
      <c r="F121" s="79"/>
      <c r="G121" s="76">
        <f t="shared" si="3"/>
        <v>0</v>
      </c>
      <c r="H121" s="68"/>
      <c r="I121" s="34"/>
      <c r="J121" s="34"/>
      <c r="K121" s="34"/>
    </row>
    <row r="122" spans="1:11" ht="30">
      <c r="A122" s="21" t="s">
        <v>58</v>
      </c>
      <c r="B122" s="17" t="s">
        <v>103</v>
      </c>
      <c r="C122" s="85"/>
      <c r="D122" s="85"/>
      <c r="E122" s="85"/>
      <c r="F122" s="36">
        <v>20</v>
      </c>
      <c r="G122" s="25">
        <f t="shared" si="3"/>
        <v>0</v>
      </c>
      <c r="H122" s="27"/>
      <c r="I122" s="34"/>
      <c r="J122" s="34"/>
      <c r="K122" s="34"/>
    </row>
    <row r="123" spans="1:11" ht="105">
      <c r="A123" s="21" t="s">
        <v>59</v>
      </c>
      <c r="B123" s="13" t="s">
        <v>104</v>
      </c>
      <c r="C123" s="85"/>
      <c r="D123" s="85"/>
      <c r="E123" s="85"/>
      <c r="F123" s="36">
        <v>30</v>
      </c>
      <c r="G123" s="25">
        <f t="shared" si="3"/>
        <v>0</v>
      </c>
      <c r="H123" s="27"/>
      <c r="I123" s="34"/>
      <c r="J123" s="34"/>
      <c r="K123" s="34"/>
    </row>
    <row r="124" spans="6:11" ht="15">
      <c r="F124" s="36">
        <v>100</v>
      </c>
      <c r="G124" s="26">
        <f>SUM(G108:G123)</f>
        <v>0</v>
      </c>
      <c r="I124" s="34"/>
      <c r="J124" s="34"/>
      <c r="K124" s="34"/>
    </row>
    <row r="125" spans="3:11" ht="15.75">
      <c r="C125" s="69" t="s">
        <v>43</v>
      </c>
      <c r="D125" s="69"/>
      <c r="E125" s="69"/>
      <c r="F125" s="69"/>
      <c r="G125" s="35">
        <f>G124*H106</f>
        <v>0</v>
      </c>
      <c r="I125" s="34"/>
      <c r="J125" s="34"/>
      <c r="K125" s="34"/>
    </row>
    <row r="126" spans="9:11" ht="15">
      <c r="I126" s="34"/>
      <c r="J126" s="34"/>
      <c r="K126" s="34"/>
    </row>
    <row r="127" spans="1:11" ht="15">
      <c r="A127" s="24" t="s">
        <v>105</v>
      </c>
      <c r="B127" s="24"/>
      <c r="I127" s="34"/>
      <c r="J127" s="34"/>
      <c r="K127" s="34"/>
    </row>
    <row r="128" spans="9:11" ht="15">
      <c r="I128" s="34"/>
      <c r="J128" s="34"/>
      <c r="K128" s="34"/>
    </row>
    <row r="129" spans="9:11" ht="15.75" thickBot="1">
      <c r="I129" s="34"/>
      <c r="J129" s="34"/>
      <c r="K129" s="34"/>
    </row>
    <row r="130" spans="1:11" ht="19.5" thickBot="1">
      <c r="A130" s="73" t="s">
        <v>117</v>
      </c>
      <c r="B130" s="74"/>
      <c r="C130" s="75"/>
      <c r="E130" s="98"/>
      <c r="F130" s="98"/>
      <c r="G130" s="23"/>
      <c r="I130" s="34"/>
      <c r="J130" s="34"/>
      <c r="K130" s="34"/>
    </row>
    <row r="131" spans="6:11" ht="15.75" customHeight="1" thickBot="1">
      <c r="F131" s="83" t="s">
        <v>37</v>
      </c>
      <c r="G131" s="84"/>
      <c r="H131" s="33">
        <v>0.1</v>
      </c>
      <c r="I131" s="34"/>
      <c r="J131" s="34"/>
      <c r="K131" s="34"/>
    </row>
    <row r="132" spans="6:11" ht="15">
      <c r="F132" s="37"/>
      <c r="G132" s="37"/>
      <c r="H132" s="38"/>
      <c r="I132" s="34"/>
      <c r="J132" s="34"/>
      <c r="K132" s="34"/>
    </row>
    <row r="133" spans="1:11" ht="75">
      <c r="A133" s="21" t="s">
        <v>95</v>
      </c>
      <c r="B133" s="17" t="s">
        <v>118</v>
      </c>
      <c r="C133" s="85"/>
      <c r="D133" s="85"/>
      <c r="E133" s="85"/>
      <c r="F133" s="36">
        <v>15</v>
      </c>
      <c r="G133" s="25">
        <f aca="true" t="shared" si="4" ref="G133:G145">C133*F133</f>
        <v>0</v>
      </c>
      <c r="H133" s="27"/>
      <c r="I133" s="34"/>
      <c r="J133" s="34"/>
      <c r="K133" s="34"/>
    </row>
    <row r="134" spans="1:11" ht="30">
      <c r="A134" s="70" t="s">
        <v>57</v>
      </c>
      <c r="B134" s="17" t="s">
        <v>119</v>
      </c>
      <c r="C134" s="86"/>
      <c r="D134" s="87"/>
      <c r="E134" s="88"/>
      <c r="F134" s="77">
        <v>15</v>
      </c>
      <c r="G134" s="95">
        <f t="shared" si="4"/>
        <v>0</v>
      </c>
      <c r="H134" s="80"/>
      <c r="I134" s="34"/>
      <c r="J134" s="34"/>
      <c r="K134" s="34"/>
    </row>
    <row r="135" spans="1:11" ht="30">
      <c r="A135" s="71"/>
      <c r="B135" s="20" t="s">
        <v>123</v>
      </c>
      <c r="C135" s="89"/>
      <c r="D135" s="90"/>
      <c r="E135" s="91"/>
      <c r="F135" s="78"/>
      <c r="G135" s="96">
        <f t="shared" si="4"/>
        <v>0</v>
      </c>
      <c r="H135" s="81"/>
      <c r="I135" s="34"/>
      <c r="J135" s="34"/>
      <c r="K135" s="34"/>
    </row>
    <row r="136" spans="1:11" ht="15">
      <c r="A136" s="71"/>
      <c r="B136" s="20" t="s">
        <v>124</v>
      </c>
      <c r="C136" s="89"/>
      <c r="D136" s="90"/>
      <c r="E136" s="91"/>
      <c r="F136" s="78"/>
      <c r="G136" s="96">
        <f t="shared" si="4"/>
        <v>0</v>
      </c>
      <c r="H136" s="81"/>
      <c r="I136" s="34"/>
      <c r="J136" s="34"/>
      <c r="K136" s="34"/>
    </row>
    <row r="137" spans="1:11" ht="30">
      <c r="A137" s="71"/>
      <c r="B137" s="20" t="s">
        <v>125</v>
      </c>
      <c r="C137" s="89"/>
      <c r="D137" s="90"/>
      <c r="E137" s="91"/>
      <c r="F137" s="78"/>
      <c r="G137" s="96">
        <f t="shared" si="4"/>
        <v>0</v>
      </c>
      <c r="H137" s="81"/>
      <c r="I137" s="34"/>
      <c r="J137" s="34"/>
      <c r="K137" s="34"/>
    </row>
    <row r="138" spans="1:11" ht="33.75" customHeight="1">
      <c r="A138" s="72"/>
      <c r="B138" s="20" t="s">
        <v>126</v>
      </c>
      <c r="C138" s="92"/>
      <c r="D138" s="93"/>
      <c r="E138" s="94"/>
      <c r="F138" s="79"/>
      <c r="G138" s="97">
        <f t="shared" si="4"/>
        <v>0</v>
      </c>
      <c r="H138" s="82"/>
      <c r="I138" s="34"/>
      <c r="J138" s="34"/>
      <c r="K138" s="34"/>
    </row>
    <row r="139" spans="1:11" ht="45">
      <c r="A139" s="21" t="s">
        <v>58</v>
      </c>
      <c r="B139" s="17" t="s">
        <v>158</v>
      </c>
      <c r="C139" s="85"/>
      <c r="D139" s="85"/>
      <c r="E139" s="85"/>
      <c r="F139" s="36">
        <v>15</v>
      </c>
      <c r="G139" s="25">
        <f t="shared" si="4"/>
        <v>0</v>
      </c>
      <c r="H139" s="27"/>
      <c r="I139" s="34"/>
      <c r="J139" s="34"/>
      <c r="K139" s="34"/>
    </row>
    <row r="140" spans="1:11" ht="45">
      <c r="A140" s="21" t="s">
        <v>59</v>
      </c>
      <c r="B140" s="17" t="s">
        <v>120</v>
      </c>
      <c r="C140" s="85"/>
      <c r="D140" s="85"/>
      <c r="E140" s="85"/>
      <c r="F140" s="36">
        <v>10</v>
      </c>
      <c r="G140" s="25">
        <f t="shared" si="4"/>
        <v>0</v>
      </c>
      <c r="H140" s="27"/>
      <c r="I140" s="34"/>
      <c r="J140" s="34"/>
      <c r="K140" s="34"/>
    </row>
    <row r="141" spans="1:11" ht="30">
      <c r="A141" s="70" t="s">
        <v>60</v>
      </c>
      <c r="B141" s="17" t="s">
        <v>121</v>
      </c>
      <c r="C141" s="86"/>
      <c r="D141" s="87"/>
      <c r="E141" s="88"/>
      <c r="F141" s="77">
        <v>15</v>
      </c>
      <c r="G141" s="95">
        <f t="shared" si="4"/>
        <v>0</v>
      </c>
      <c r="H141" s="80"/>
      <c r="I141" s="34"/>
      <c r="J141" s="34"/>
      <c r="K141" s="34"/>
    </row>
    <row r="142" spans="1:11" ht="30">
      <c r="A142" s="71"/>
      <c r="B142" s="20" t="s">
        <v>127</v>
      </c>
      <c r="C142" s="89"/>
      <c r="D142" s="90"/>
      <c r="E142" s="91"/>
      <c r="F142" s="78"/>
      <c r="G142" s="96">
        <f t="shared" si="4"/>
        <v>0</v>
      </c>
      <c r="H142" s="81"/>
      <c r="I142" s="34"/>
      <c r="J142" s="34"/>
      <c r="K142" s="34"/>
    </row>
    <row r="143" spans="1:11" ht="30">
      <c r="A143" s="72"/>
      <c r="B143" s="20" t="s">
        <v>128</v>
      </c>
      <c r="C143" s="92"/>
      <c r="D143" s="93"/>
      <c r="E143" s="94"/>
      <c r="F143" s="79"/>
      <c r="G143" s="97">
        <f t="shared" si="4"/>
        <v>0</v>
      </c>
      <c r="H143" s="82"/>
      <c r="I143" s="34"/>
      <c r="J143" s="34"/>
      <c r="K143" s="34"/>
    </row>
    <row r="144" spans="1:11" ht="30">
      <c r="A144" s="21" t="s">
        <v>61</v>
      </c>
      <c r="B144" s="17" t="s">
        <v>122</v>
      </c>
      <c r="C144" s="85"/>
      <c r="D144" s="85"/>
      <c r="E144" s="85"/>
      <c r="F144" s="36">
        <v>15</v>
      </c>
      <c r="G144" s="25">
        <f t="shared" si="4"/>
        <v>0</v>
      </c>
      <c r="H144" s="27"/>
      <c r="I144" s="34"/>
      <c r="J144" s="34"/>
      <c r="K144" s="34"/>
    </row>
    <row r="145" spans="1:11" ht="15">
      <c r="A145" s="21" t="s">
        <v>129</v>
      </c>
      <c r="B145" s="44" t="s">
        <v>137</v>
      </c>
      <c r="C145" s="85"/>
      <c r="D145" s="85"/>
      <c r="E145" s="85"/>
      <c r="F145" s="36">
        <v>15</v>
      </c>
      <c r="G145" s="25">
        <f t="shared" si="4"/>
        <v>0</v>
      </c>
      <c r="H145" s="27"/>
      <c r="I145" s="34"/>
      <c r="J145" s="34"/>
      <c r="K145" s="34"/>
    </row>
    <row r="146" spans="6:11" ht="15">
      <c r="F146" s="36">
        <v>100</v>
      </c>
      <c r="G146" s="28">
        <f>SUM(G133:G145)</f>
        <v>0</v>
      </c>
      <c r="I146" s="34"/>
      <c r="J146" s="34"/>
      <c r="K146" s="34"/>
    </row>
    <row r="147" spans="3:11" ht="15.75">
      <c r="C147" s="69" t="s">
        <v>43</v>
      </c>
      <c r="D147" s="69"/>
      <c r="E147" s="69"/>
      <c r="F147" s="69"/>
      <c r="G147" s="35">
        <f>G146*H131</f>
        <v>0</v>
      </c>
      <c r="I147" s="34"/>
      <c r="J147" s="34"/>
      <c r="K147" s="34"/>
    </row>
    <row r="149" ht="15.75" thickBot="1"/>
    <row r="150" spans="2:3" ht="21.75" thickBot="1">
      <c r="B150" s="32" t="s">
        <v>130</v>
      </c>
      <c r="C150" s="41">
        <f>G30+G49+G86+G102+G125+G147</f>
        <v>0</v>
      </c>
    </row>
    <row r="153" spans="1:9" ht="15">
      <c r="A153" s="127"/>
      <c r="B153" s="127"/>
      <c r="C153" s="127"/>
      <c r="D153" s="127"/>
      <c r="E153" s="127"/>
      <c r="F153" s="127"/>
      <c r="G153" s="127"/>
      <c r="H153" s="127"/>
      <c r="I153" s="127"/>
    </row>
    <row r="155" spans="2:8" ht="27.75" customHeight="1">
      <c r="B155" s="123" t="s">
        <v>151</v>
      </c>
      <c r="C155" s="123"/>
      <c r="D155" s="123"/>
      <c r="E155" s="123"/>
      <c r="F155" s="123"/>
      <c r="G155" s="123"/>
      <c r="H155" s="123"/>
    </row>
    <row r="156" spans="10:11" ht="15">
      <c r="J156" s="34"/>
      <c r="K156" s="34"/>
    </row>
    <row r="160" ht="15">
      <c r="F160" s="54"/>
    </row>
  </sheetData>
  <sheetProtection/>
  <mergeCells count="106">
    <mergeCell ref="G7:G10"/>
    <mergeCell ref="B7:B10"/>
    <mergeCell ref="H40:H46"/>
    <mergeCell ref="H56:H62"/>
    <mergeCell ref="H7:H10"/>
    <mergeCell ref="A153:I153"/>
    <mergeCell ref="F40:F46"/>
    <mergeCell ref="C36:E36"/>
    <mergeCell ref="C37:E37"/>
    <mergeCell ref="C38:E38"/>
    <mergeCell ref="B155:H155"/>
    <mergeCell ref="C26:E26"/>
    <mergeCell ref="C27:E27"/>
    <mergeCell ref="C7:E10"/>
    <mergeCell ref="F7:F10"/>
    <mergeCell ref="A40:A46"/>
    <mergeCell ref="C40:E46"/>
    <mergeCell ref="G40:G46"/>
    <mergeCell ref="F53:G53"/>
    <mergeCell ref="C55:E55"/>
    <mergeCell ref="C63:E67"/>
    <mergeCell ref="B1:I1"/>
    <mergeCell ref="A13:C13"/>
    <mergeCell ref="F17:F22"/>
    <mergeCell ref="G17:G22"/>
    <mergeCell ref="H17:H22"/>
    <mergeCell ref="C16:E16"/>
    <mergeCell ref="F14:G14"/>
    <mergeCell ref="A6:A10"/>
    <mergeCell ref="C6:E6"/>
    <mergeCell ref="C49:F49"/>
    <mergeCell ref="C39:E39"/>
    <mergeCell ref="H78:H83"/>
    <mergeCell ref="H63:H67"/>
    <mergeCell ref="A68:A77"/>
    <mergeCell ref="F68:F77"/>
    <mergeCell ref="G68:G77"/>
    <mergeCell ref="H68:H77"/>
    <mergeCell ref="A63:A67"/>
    <mergeCell ref="C68:E77"/>
    <mergeCell ref="F56:F62"/>
    <mergeCell ref="F63:F67"/>
    <mergeCell ref="C17:E22"/>
    <mergeCell ref="C23:E23"/>
    <mergeCell ref="C24:E24"/>
    <mergeCell ref="C25:E25"/>
    <mergeCell ref="A33:C33"/>
    <mergeCell ref="C30:F30"/>
    <mergeCell ref="F34:G34"/>
    <mergeCell ref="G56:G62"/>
    <mergeCell ref="C102:F102"/>
    <mergeCell ref="G78:G83"/>
    <mergeCell ref="C78:E83"/>
    <mergeCell ref="C56:E62"/>
    <mergeCell ref="G63:G67"/>
    <mergeCell ref="A56:A62"/>
    <mergeCell ref="C100:E100"/>
    <mergeCell ref="C96:E99"/>
    <mergeCell ref="F90:G90"/>
    <mergeCell ref="C95:E95"/>
    <mergeCell ref="E130:F130"/>
    <mergeCell ref="C47:E47"/>
    <mergeCell ref="C28:E28"/>
    <mergeCell ref="A105:C105"/>
    <mergeCell ref="G96:G99"/>
    <mergeCell ref="F96:F99"/>
    <mergeCell ref="A96:A99"/>
    <mergeCell ref="C92:E92"/>
    <mergeCell ref="C93:E93"/>
    <mergeCell ref="C94:E94"/>
    <mergeCell ref="C147:F147"/>
    <mergeCell ref="C134:E138"/>
    <mergeCell ref="C141:E143"/>
    <mergeCell ref="F134:F138"/>
    <mergeCell ref="F141:F143"/>
    <mergeCell ref="C139:E139"/>
    <mergeCell ref="G141:G143"/>
    <mergeCell ref="C144:E144"/>
    <mergeCell ref="C145:E145"/>
    <mergeCell ref="A52:C52"/>
    <mergeCell ref="A89:C89"/>
    <mergeCell ref="C140:E140"/>
    <mergeCell ref="A109:A121"/>
    <mergeCell ref="C108:E108"/>
    <mergeCell ref="C133:E133"/>
    <mergeCell ref="E89:F89"/>
    <mergeCell ref="H96:H99"/>
    <mergeCell ref="A78:A83"/>
    <mergeCell ref="F78:F83"/>
    <mergeCell ref="H134:H138"/>
    <mergeCell ref="H141:H143"/>
    <mergeCell ref="F131:G131"/>
    <mergeCell ref="C86:F86"/>
    <mergeCell ref="C84:E84"/>
    <mergeCell ref="F106:G106"/>
    <mergeCell ref="C122:E122"/>
    <mergeCell ref="H109:H121"/>
    <mergeCell ref="C125:F125"/>
    <mergeCell ref="A134:A138"/>
    <mergeCell ref="A141:A143"/>
    <mergeCell ref="A130:C130"/>
    <mergeCell ref="G109:G121"/>
    <mergeCell ref="C123:E123"/>
    <mergeCell ref="C109:E121"/>
    <mergeCell ref="F109:F121"/>
    <mergeCell ref="G134:G138"/>
  </mergeCells>
  <conditionalFormatting sqref="B3:C3">
    <cfRule type="dataBar" priority="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{4041cc50-3177-48e1-897f-7d282265a816}</x14:id>
        </ext>
      </extLst>
    </cfRule>
  </conditionalFormatting>
  <conditionalFormatting sqref="F14:F15 H14:H15">
    <cfRule type="dataBar" priority="1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{b7da3886-7882-4ec0-af24-892bfc369fb9}</x14:id>
        </ext>
      </extLst>
    </cfRule>
  </conditionalFormatting>
  <conditionalFormatting sqref="F34:F35 H34:H35">
    <cfRule type="dataBar" priority="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{ca11f5c9-bcfb-4a5a-85af-8e777936844f}</x14:id>
        </ext>
      </extLst>
    </cfRule>
  </conditionalFormatting>
  <conditionalFormatting sqref="F53:F54 H53:H54"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{888618db-6645-4fa2-b0bb-88f1a07f3a29}</x14:id>
        </ext>
      </extLst>
    </cfRule>
  </conditionalFormatting>
  <conditionalFormatting sqref="F90:F91 H90:H91">
    <cfRule type="dataBar" priority="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{5b1fe9bf-c056-444a-bd3b-043b83ba4b24}</x14:id>
        </ext>
      </extLst>
    </cfRule>
  </conditionalFormatting>
  <conditionalFormatting sqref="F106:F107 H106:H107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{c33aa826-09a3-4346-b1e4-c23fc26f40e7}</x14:id>
        </ext>
      </extLst>
    </cfRule>
  </conditionalFormatting>
  <conditionalFormatting sqref="F131:F132 H131:H132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{6aaebe26-e329-4ca0-a970-8c4f0389b03f}</x14:id>
        </ext>
      </extLst>
    </cfRule>
  </conditionalFormatting>
  <conditionalFormatting sqref="B150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{8adf8970-5877-4f32-898e-66c2fc9663c0}</x14:id>
        </ext>
      </extLst>
    </cfRule>
  </conditionalFormatting>
  <conditionalFormatting sqref="C150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{452cb124-842e-4db9-a5f8-81e1b9ba1946}</x14:id>
        </ext>
      </extLst>
    </cfRule>
  </conditionalFormatting>
  <hyperlinks>
    <hyperlink ref="A127" location="_ftnref1" display="_ftnref1"/>
    <hyperlink ref="B155:H155" location="'Обзор результатов'!A1" display="Перейти к обзору результатов"/>
  </hyperlinks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041cc50-3177-48e1-897f-7d282265a81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B3:C3</xm:sqref>
        </x14:conditionalFormatting>
        <x14:conditionalFormatting xmlns:xm="http://schemas.microsoft.com/office/excel/2006/main">
          <x14:cfRule type="dataBar" id="{b7da3886-7882-4ec0-af24-892bfc369fb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F14:F15 H14:H15</xm:sqref>
        </x14:conditionalFormatting>
        <x14:conditionalFormatting xmlns:xm="http://schemas.microsoft.com/office/excel/2006/main">
          <x14:cfRule type="dataBar" id="{ca11f5c9-bcfb-4a5a-85af-8e777936844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F34:F35 H34:H35</xm:sqref>
        </x14:conditionalFormatting>
        <x14:conditionalFormatting xmlns:xm="http://schemas.microsoft.com/office/excel/2006/main">
          <x14:cfRule type="dataBar" id="{888618db-6645-4fa2-b0bb-88f1a07f3a2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F53:F54 H53:H54</xm:sqref>
        </x14:conditionalFormatting>
        <x14:conditionalFormatting xmlns:xm="http://schemas.microsoft.com/office/excel/2006/main">
          <x14:cfRule type="dataBar" id="{5b1fe9bf-c056-444a-bd3b-043b83ba4b2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F90:F91 H90:H91</xm:sqref>
        </x14:conditionalFormatting>
        <x14:conditionalFormatting xmlns:xm="http://schemas.microsoft.com/office/excel/2006/main">
          <x14:cfRule type="dataBar" id="{c33aa826-09a3-4346-b1e4-c23fc26f40e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F106:F107 H106:H107</xm:sqref>
        </x14:conditionalFormatting>
        <x14:conditionalFormatting xmlns:xm="http://schemas.microsoft.com/office/excel/2006/main">
          <x14:cfRule type="dataBar" id="{6aaebe26-e329-4ca0-a970-8c4f0389b03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F131:F132 H131:H132</xm:sqref>
        </x14:conditionalFormatting>
        <x14:conditionalFormatting xmlns:xm="http://schemas.microsoft.com/office/excel/2006/main">
          <x14:cfRule type="dataBar" id="{8adf8970-5877-4f32-898e-66c2fc9663c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B150</xm:sqref>
        </x14:conditionalFormatting>
        <x14:conditionalFormatting xmlns:xm="http://schemas.microsoft.com/office/excel/2006/main">
          <x14:cfRule type="dataBar" id="{452cb124-842e-4db9-a5f8-81e1b9ba194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C150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zoomScalePageLayoutView="0" workbookViewId="0" topLeftCell="A1">
      <selection activeCell="A1" sqref="A1:L1"/>
    </sheetView>
  </sheetViews>
  <sheetFormatPr defaultColWidth="9.140625" defaultRowHeight="15"/>
  <cols>
    <col min="1" max="2" width="9.140625" style="0" customWidth="1"/>
    <col min="7" max="8" width="9.140625" style="0" customWidth="1"/>
    <col min="11" max="11" width="11.7109375" style="0" customWidth="1"/>
    <col min="12" max="12" width="10.57421875" style="0" customWidth="1"/>
    <col min="14" max="14" width="7.57421875" style="0" customWidth="1"/>
    <col min="17" max="17" width="46.140625" style="0" customWidth="1"/>
  </cols>
  <sheetData>
    <row r="1" spans="1:12" ht="30.75" customHeight="1">
      <c r="A1" s="61" t="s">
        <v>135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11" spans="2:8" ht="15">
      <c r="B11" t="s">
        <v>132</v>
      </c>
      <c r="H11">
        <f>'Оценочная карта'!G30</f>
        <v>0</v>
      </c>
    </row>
    <row r="12" spans="2:8" ht="15">
      <c r="B12" t="s">
        <v>133</v>
      </c>
      <c r="H12">
        <f>'Оценочная карта'!G49</f>
        <v>0</v>
      </c>
    </row>
    <row r="13" spans="2:8" ht="15">
      <c r="B13" t="s">
        <v>27</v>
      </c>
      <c r="H13">
        <f>'Оценочная карта'!G86</f>
        <v>0</v>
      </c>
    </row>
    <row r="14" spans="2:8" ht="15">
      <c r="B14" t="s">
        <v>28</v>
      </c>
      <c r="H14">
        <f>'Оценочная карта'!G102</f>
        <v>0</v>
      </c>
    </row>
    <row r="15" spans="2:8" ht="15">
      <c r="B15" t="s">
        <v>29</v>
      </c>
      <c r="H15">
        <f>'Оценочная карта'!G125</f>
        <v>0</v>
      </c>
    </row>
    <row r="16" spans="2:8" ht="15">
      <c r="B16" t="s">
        <v>30</v>
      </c>
      <c r="H16">
        <f>'Оценочная карта'!G147</f>
        <v>0</v>
      </c>
    </row>
    <row r="17" spans="2:8" ht="15">
      <c r="B17" t="s">
        <v>134</v>
      </c>
      <c r="H17">
        <f>'Оценочная карта'!C3</f>
        <v>0</v>
      </c>
    </row>
    <row r="23" ht="15.75" customHeight="1"/>
  </sheetData>
  <sheetProtection/>
  <mergeCells count="1">
    <mergeCell ref="A1:L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2013-11-22T09:42:02Z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