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ф1" sheetId="35" r:id="rId1"/>
    <sheet name="ф2" sheetId="36" r:id="rId2"/>
  </sheets>
  <definedNames>
    <definedName name="o" localSheetId="0">#REF!</definedName>
    <definedName name="o" localSheetId="1">#REF!</definedName>
    <definedName name="o">#REF!</definedName>
    <definedName name="q" localSheetId="0">#REF!</definedName>
    <definedName name="q" localSheetId="1">#REF!</definedName>
    <definedName name="q">#REF!</definedName>
    <definedName name="вп" localSheetId="0">#REF!</definedName>
    <definedName name="вп" localSheetId="1">#REF!</definedName>
    <definedName name="вп">#REF!</definedName>
    <definedName name="_xlnm.Print_Area" localSheetId="0">ф1!$A$1:$D$82</definedName>
    <definedName name="_xlnm.Print_Area" localSheetId="1">ф2!$A$1:$G$96</definedName>
    <definedName name="ф77" localSheetId="0">#REF!</definedName>
    <definedName name="ф77" localSheetId="1">#REF!</definedName>
    <definedName name="ф77">#REF!</definedName>
  </definedNames>
  <calcPr calcId="145621"/>
</workbook>
</file>

<file path=xl/calcChain.xml><?xml version="1.0" encoding="utf-8"?>
<calcChain xmlns="http://schemas.openxmlformats.org/spreadsheetml/2006/main">
  <c r="F74" i="36" l="1"/>
  <c r="D74" i="36"/>
  <c r="F11" i="36"/>
  <c r="E11" i="36"/>
  <c r="D11" i="36"/>
  <c r="C11" i="36"/>
  <c r="C64" i="35" l="1"/>
  <c r="C11" i="35"/>
  <c r="A6" i="36" l="1"/>
  <c r="D38" i="35"/>
  <c r="C38" i="35" l="1"/>
  <c r="F32" i="36" l="1"/>
  <c r="F41" i="36" s="1"/>
  <c r="E32" i="36"/>
  <c r="E41" i="36" s="1"/>
  <c r="E70" i="36"/>
  <c r="D32" i="36"/>
  <c r="D41" i="36" s="1"/>
  <c r="C32" i="36"/>
  <c r="C41" i="36" s="1"/>
  <c r="C70" i="36"/>
  <c r="C72" i="36" l="1"/>
  <c r="C74" i="36" s="1"/>
  <c r="C69" i="35" l="1"/>
  <c r="C53" i="35"/>
  <c r="F70" i="36" l="1"/>
  <c r="E72" i="36" l="1"/>
  <c r="F72" i="36"/>
  <c r="F78" i="36" s="1"/>
  <c r="F83" i="36" s="1"/>
  <c r="E78" i="36" l="1"/>
  <c r="E83" i="36" s="1"/>
  <c r="E74" i="36"/>
  <c r="D69" i="35"/>
  <c r="D53" i="35"/>
  <c r="C78" i="36" l="1"/>
  <c r="C83" i="36" s="1"/>
  <c r="D70" i="35"/>
  <c r="C70" i="35"/>
  <c r="D70" i="36"/>
  <c r="D72" i="36" l="1"/>
  <c r="D78" i="36" s="1"/>
  <c r="D83" i="36" s="1"/>
</calcChain>
</file>

<file path=xl/sharedStrings.xml><?xml version="1.0" encoding="utf-8"?>
<sst xmlns="http://schemas.openxmlformats.org/spreadsheetml/2006/main" count="199" uniqueCount="178">
  <si>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</si>
  <si>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</si>
  <si>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</si>
  <si>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</si>
  <si>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</si>
  <si>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</si>
  <si>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</si>
  <si>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</si>
  <si>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</si>
  <si>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</si>
  <si>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Комиссионные вознаграждения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</si>
  <si>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</si>
  <si>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</si>
  <si>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</si>
  <si>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</si>
  <si>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</si>
  <si>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</si>
  <si>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</si>
  <si>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</si>
  <si>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</si>
  <si>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</si>
  <si>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Прочие активы</t>
  </si>
  <si>
    <t>Обязательства</t>
  </si>
  <si>
    <t>Выпущенные долговые ценные бумаги</t>
  </si>
  <si>
    <t>Полученные займы</t>
  </si>
  <si>
    <t>Кредиторская задолженность</t>
  </si>
  <si>
    <t>Начисленные расходы по расчетам с акционерами по акциям</t>
  </si>
  <si>
    <t>Субординированный долг</t>
  </si>
  <si>
    <t>Прочие обязательства</t>
  </si>
  <si>
    <t>Собственный капитал</t>
  </si>
  <si>
    <t>Уставный капитал</t>
  </si>
  <si>
    <t>Изъятый капитал</t>
  </si>
  <si>
    <t>Резервный капитал</t>
  </si>
  <si>
    <t>Прочие резервы</t>
  </si>
  <si>
    <t>в том числе:</t>
  </si>
  <si>
    <t>Доля меньшинства</t>
  </si>
  <si>
    <t>Бухгалтерский баланс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</si>
  <si>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</si>
  <si>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</si>
  <si>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</si>
  <si>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</si>
  <si>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</si>
  <si>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</si>
  <si>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</si>
  <si>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</si>
  <si>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</si>
  <si>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</si>
  <si>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 xml:space="preserve">    от пенсионных активов          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</si>
  <si>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</si>
  <si>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</si>
  <si>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</si>
  <si>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</si>
  <si>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</si>
  <si>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</si>
  <si>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>Доходы (расходы) по финансовым активам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</si>
  <si>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</si>
  <si>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</si>
  <si>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</si>
  <si>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</si>
  <si>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</si>
  <si>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Расходы, связанные с выплатой вознаграждения</t>
  </si>
  <si>
    <t xml:space="preserve">   по привлеченным вкладам</t>
  </si>
  <si>
    <t xml:space="preserve">   по полученным займам</t>
  </si>
  <si>
    <t xml:space="preserve">   по полученной финансовой аренде</t>
  </si>
  <si>
    <t xml:space="preserve">   по выпущенным ценным бумагам</t>
  </si>
  <si>
    <t xml:space="preserve">   по операциям «РЕПО»</t>
  </si>
  <si>
    <t>Комиссионные расходы</t>
  </si>
  <si>
    <t xml:space="preserve">   вознаграждение управляющему агенту</t>
  </si>
  <si>
    <t xml:space="preserve">   вознаграждение за кастодиальное обслуживание</t>
  </si>
  <si>
    <t>Расходы, по банковской и иной деятельности, не связанные с выплатой вознаграждения</t>
  </si>
  <si>
    <t xml:space="preserve">   расходы от осуществления переводных операций</t>
  </si>
  <si>
    <t xml:space="preserve">   расходы от осуществления клиринговых операций</t>
  </si>
  <si>
    <t xml:space="preserve">   расходы от осуществления кассовых операций</t>
  </si>
  <si>
    <t xml:space="preserve">   расходы от осуществления сейфовых операций</t>
  </si>
  <si>
    <t xml:space="preserve">   расходы от осуществления инкассации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</si>
  <si>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</si>
  <si>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</si>
  <si>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</si>
  <si>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 xml:space="preserve">   расходы на материалы</t>
  </si>
  <si>
    <t>Расходы от реализации или безвозмездной передачи активов</t>
  </si>
  <si>
    <t>Прочие расходы</t>
  </si>
  <si>
    <t>Прибыль (убыток) от прекращенной деятельности</t>
  </si>
  <si>
    <t>Отчет о прибылях и убытках</t>
  </si>
  <si>
    <t>АО "Цесна Капитал"</t>
  </si>
  <si>
    <t>(полное наименование организации)</t>
  </si>
  <si>
    <t>( в тысячах казахстанских тенге)</t>
  </si>
  <si>
    <t>Ценные бумаги, учтенные по справедливой стоимости через прибыль и убыток</t>
  </si>
  <si>
    <t>4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</si>
  <si>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</si>
  <si>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</si>
  <si>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 xml:space="preserve">   от инвестиционного дохода/убытка по пенсионным активам</t>
  </si>
  <si>
    <t>8</t>
  </si>
  <si>
    <t>Займы предоставленные (за вычетом резервов на обесценение)</t>
  </si>
  <si>
    <t>Текущий актив по налогу на прибыль</t>
  </si>
  <si>
    <t>Отложенный налоговый актив</t>
  </si>
  <si>
    <t xml:space="preserve">Итого активы: </t>
  </si>
  <si>
    <t xml:space="preserve">Вклады привлеченные </t>
  </si>
  <si>
    <t>Операция «РЕПО»</t>
  </si>
  <si>
    <t>Оценочные резервы</t>
  </si>
  <si>
    <t>Текущие обязательства по налогу на прибыль</t>
  </si>
  <si>
    <t>32</t>
  </si>
  <si>
    <t>Отложенное обязательство по налогу на прибыль</t>
  </si>
  <si>
    <t>33</t>
  </si>
  <si>
    <t>34</t>
  </si>
  <si>
    <t>Итого обязательства: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</si>
  <si>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</si>
  <si>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</si>
  <si>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</si>
  <si>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</si>
  <si>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</si>
  <si>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</si>
  <si>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 xml:space="preserve">Итого капитал: </t>
  </si>
  <si>
    <t>Итого капитал и обязательства (стр.35+стр.43):</t>
  </si>
  <si>
    <t>Место печати</t>
  </si>
  <si>
    <t xml:space="preserve">   по предоставленным займам</t>
  </si>
  <si>
    <t xml:space="preserve">    от инвестиционного дохода/убытка по пенсионным активам</t>
  </si>
  <si>
    <t xml:space="preserve">в том числе:  </t>
  </si>
  <si>
    <t xml:space="preserve">   доходы (расходы) от купли/продажи финансовых активов (нетто)</t>
  </si>
  <si>
    <t xml:space="preserve">  доходы (расходы) от изменения стоимости финансовых активов, учтенных по справедливой стоимости через прибыль и убыток (нетто)</t>
  </si>
  <si>
    <t xml:space="preserve">   расходы по выплате налогов и других обязательных платежей в бюджет, за исключением налога на прибыль</t>
  </si>
  <si>
    <t>Телефон 8 (7172) 472 553</t>
  </si>
  <si>
    <t>1.1.</t>
  </si>
  <si>
    <t>1.2.</t>
  </si>
  <si>
    <t>1.3.</t>
  </si>
  <si>
    <t>1.4.</t>
  </si>
  <si>
    <t>1.5.</t>
  </si>
  <si>
    <t>1.6.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</si>
  <si>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</si>
  <si>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</si>
  <si>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</si>
  <si>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/>
  </si>
  <si>
    <t xml:space="preserve"> по состоянию на "01" апреля 2015 года</t>
  </si>
  <si>
    <t>Первый руководитель _____________________ Балкенов С.Б.   Дата 07.04.2015 г.</t>
  </si>
  <si>
    <t>Главный бухгалтер      _____________________ Джумагулова А.Р.  Дата 07.04.2015 г.</t>
  </si>
  <si>
    <t>Исполнитель                 ______________________  Джумагулова А.Р.   Дата 07.04.2015 г.</t>
  </si>
  <si>
    <t>Главный бухгалтер      _____________________ Джумагулова А.Р.   Дата 07.04.2015 г.</t>
  </si>
  <si>
    <t xml:space="preserve">   прочие доходы, связанные с получением вознаграждения</t>
  </si>
  <si>
    <t>Приложение 11 к Инструкции о перечне, формах и сроках представления финансовой отчетности отдельными финансовыми организациями</t>
  </si>
  <si>
    <t>1.7.</t>
  </si>
  <si>
    <t>2.1.</t>
  </si>
  <si>
    <t>2.2.</t>
  </si>
  <si>
    <t>3.1.</t>
  </si>
  <si>
    <t>3.2.</t>
  </si>
  <si>
    <t>3.3.</t>
  </si>
  <si>
    <t>3.4.</t>
  </si>
  <si>
    <t>3.5.</t>
  </si>
  <si>
    <t>3.6.</t>
  </si>
  <si>
    <t xml:space="preserve">   прочие доходы от банковской и иной деятельности, не связанные с получением вознаграждения</t>
  </si>
  <si>
    <t>4.1.</t>
  </si>
  <si>
    <t>4.2.</t>
  </si>
  <si>
    <t xml:space="preserve">   прочие расходы, связанные с выплатой вознаграждения</t>
  </si>
  <si>
    <t>11.1</t>
  </si>
  <si>
    <t>11.2.</t>
  </si>
  <si>
    <t>11.3.</t>
  </si>
  <si>
    <t>11.4.</t>
  </si>
  <si>
    <t>11.5.</t>
  </si>
  <si>
    <t>11.6.</t>
  </si>
  <si>
    <t>12.1.</t>
  </si>
  <si>
    <t>12.2.</t>
  </si>
  <si>
    <t>13.1.</t>
  </si>
  <si>
    <t>13.2.</t>
  </si>
  <si>
    <t>13.3.</t>
  </si>
  <si>
    <t>13.4.</t>
  </si>
  <si>
    <t>13.5.</t>
  </si>
  <si>
    <t>14.1.</t>
  </si>
  <si>
    <t>14.2.</t>
  </si>
  <si>
    <t>14.3.</t>
  </si>
  <si>
    <t>14.4.</t>
  </si>
  <si>
    <t>Итого доходов (сумма строк с 1 по 9)</t>
  </si>
  <si>
    <t>Итого расходов (сумма строк с 11 по 16)</t>
  </si>
  <si>
    <t>Прибыль (убыток) до отчисления в резервы (провизии) (стр.10-стр.17)</t>
  </si>
  <si>
    <t>Резервы (восстановление резервов) на возможные потери по операциям</t>
  </si>
  <si>
    <t>Чистая прибыль (убыток) до уплаты корпоративного подоходного налога (стр. 18-стр.19)</t>
  </si>
  <si>
    <t>Корпоративный подоходный налог</t>
  </si>
  <si>
    <t>Чистая прибыль (убыток) после уплаты корпоративного подоходного налога (стр.20-стр.21)</t>
  </si>
  <si>
    <t>Итого чистая прибыль (убыток) за период (стр.22+/-стр.23-стр.24)</t>
  </si>
  <si>
    <t>7.1.</t>
  </si>
  <si>
    <t>7.2.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</si>
</sst>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0" fillId="0" borderId="0">
      <alignment horizontal="left" vertical="top"/>
    </xf>
    <xf numFmtId="0" fontId="31" fillId="0" borderId="0">
      <alignment horizontal="center" vertical="center"/>
    </xf>
    <xf numFmtId="0" fontId="27" fillId="0" borderId="0">
      <alignment horizontal="center" vertical="center"/>
    </xf>
    <xf numFmtId="0" fontId="32" fillId="0" borderId="0">
      <alignment horizontal="center" vertical="center"/>
    </xf>
    <xf numFmtId="0" fontId="27" fillId="0" borderId="0">
      <alignment horizontal="right" vertical="center"/>
    </xf>
    <xf numFmtId="0" fontId="32" fillId="0" borderId="0">
      <alignment horizontal="right" vertical="center"/>
    </xf>
    <xf numFmtId="0" fontId="32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right" vertical="center"/>
    </xf>
    <xf numFmtId="0" fontId="31" fillId="0" borderId="0">
      <alignment horizontal="right" vertical="center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23" borderId="8" applyNumberFormat="0" applyFont="0" applyAlignment="0" applyProtection="0"/>
    <xf numFmtId="0" fontId="22" fillId="0" borderId="9" applyNumberFormat="0" applyFill="0" applyAlignment="0" applyProtection="0"/>
    <xf numFmtId="0" fontId="5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3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4" fillId="0" borderId="0"/>
    <xf numFmtId="0" fontId="18" fillId="0" borderId="0"/>
    <xf numFmtId="0" fontId="38" fillId="0" borderId="0">
      <alignment horizontal="left" vertical="top"/>
    </xf>
    <xf numFmtId="0" fontId="30" fillId="0" borderId="0">
      <alignment horizontal="center" vertical="top"/>
    </xf>
    <xf numFmtId="0" fontId="39" fillId="0" borderId="0">
      <alignment horizontal="center" vertical="top"/>
    </xf>
    <xf numFmtId="0" fontId="39" fillId="0" borderId="0">
      <alignment horizontal="center" vertical="top"/>
    </xf>
    <xf numFmtId="0" fontId="30" fillId="0" borderId="0">
      <alignment horizontal="right" vertical="top"/>
    </xf>
    <xf numFmtId="0" fontId="39" fillId="0" borderId="0">
      <alignment horizontal="center" vertical="top"/>
    </xf>
    <xf numFmtId="0" fontId="30" fillId="0" borderId="0">
      <alignment horizontal="right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4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39" fillId="0" borderId="0">
      <alignment horizontal="center" vertical="top"/>
    </xf>
    <xf numFmtId="0" fontId="31" fillId="0" borderId="0">
      <alignment horizontal="center" vertical="top"/>
    </xf>
    <xf numFmtId="0" fontId="39" fillId="0" borderId="0">
      <alignment horizontal="left" vertical="top"/>
    </xf>
    <xf numFmtId="0" fontId="38" fillId="0" borderId="0">
      <alignment horizontal="right" vertical="top"/>
    </xf>
    <xf numFmtId="0" fontId="1" fillId="0" borderId="0"/>
  </cellStyleXfs>
  <cellXfs count="103">
    <xf numFmtId="0" fontId="0" fillId="0" borderId="0" xfId="0"/>
    <xf numFmtId="0" fontId="4" fillId="0" borderId="0" xfId="1"/>
    <xf numFmtId="0" fontId="29" fillId="0" borderId="10" xfId="47" applyFont="1" applyFill="1" applyBorder="1" applyAlignment="1" applyProtection="1">
      <alignment horizontal="center" vertical="center" wrapText="1"/>
      <protection locked="0"/>
    </xf>
    <xf numFmtId="0" fontId="25" fillId="0" borderId="10" xfId="47" applyFont="1" applyFill="1" applyBorder="1" applyAlignment="1" applyProtection="1">
      <alignment horizontal="center"/>
      <protection locked="0"/>
    </xf>
    <xf numFmtId="0" fontId="18" fillId="0" borderId="0" xfId="47" applyFont="1" applyFill="1" applyProtection="1">
      <protection locked="0"/>
    </xf>
    <xf numFmtId="0" fontId="33" fillId="0" borderId="0" xfId="47" applyFont="1" applyFill="1" applyAlignment="1">
      <alignment horizontal="justify" shrinkToFit="1"/>
    </xf>
    <xf numFmtId="0" fontId="29" fillId="0" borderId="0" xfId="47" applyFont="1" applyFill="1" applyAlignment="1" applyProtection="1">
      <alignment horizontal="right" wrapText="1"/>
    </xf>
    <xf numFmtId="0" fontId="25" fillId="0" borderId="0" xfId="47" applyFont="1" applyFill="1" applyProtection="1"/>
    <xf numFmtId="0" fontId="25" fillId="0" borderId="0" xfId="47" applyFont="1" applyFill="1" applyAlignment="1" applyProtection="1">
      <alignment horizontal="right"/>
    </xf>
    <xf numFmtId="0" fontId="18" fillId="0" borderId="0" xfId="47" applyFont="1" applyFill="1" applyProtection="1"/>
    <xf numFmtId="0" fontId="29" fillId="0" borderId="10" xfId="47" applyFont="1" applyFill="1" applyBorder="1" applyAlignment="1" applyProtection="1">
      <alignment horizontal="left"/>
    </xf>
    <xf numFmtId="0" fontId="29" fillId="0" borderId="10" xfId="47" applyFont="1" applyFill="1" applyBorder="1" applyAlignment="1" applyProtection="1">
      <alignment horizontal="center"/>
      <protection locked="0"/>
    </xf>
    <xf numFmtId="3" fontId="18" fillId="0" borderId="10" xfId="47" applyNumberFormat="1" applyFont="1" applyFill="1" applyBorder="1" applyProtection="1">
      <protection locked="0"/>
    </xf>
    <xf numFmtId="0" fontId="25" fillId="0" borderId="10" xfId="47" applyFont="1" applyFill="1" applyBorder="1" applyAlignment="1" applyProtection="1">
      <alignment horizontal="left" wrapText="1"/>
    </xf>
    <xf numFmtId="0" fontId="25" fillId="0" borderId="10" xfId="47" applyFont="1" applyFill="1" applyBorder="1" applyAlignment="1" applyProtection="1">
      <alignment horizontal="center" vertical="center" wrapText="1"/>
      <protection locked="0"/>
    </xf>
    <xf numFmtId="3" fontId="25" fillId="0" borderId="10" xfId="47" applyNumberFormat="1" applyFont="1" applyFill="1" applyBorder="1" applyAlignment="1" applyProtection="1">
      <alignment vertical="top" wrapText="1"/>
      <protection locked="0"/>
    </xf>
    <xf numFmtId="3" fontId="26" fillId="0" borderId="10" xfId="47" applyNumberFormat="1" applyFont="1" applyFill="1" applyBorder="1" applyAlignment="1" applyProtection="1">
      <alignment vertical="top" wrapText="1"/>
    </xf>
    <xf numFmtId="0" fontId="25" fillId="0" borderId="10" xfId="47" applyFont="1" applyFill="1" applyBorder="1" applyAlignment="1" applyProtection="1">
      <alignment wrapText="1"/>
    </xf>
    <xf numFmtId="3" fontId="26" fillId="0" borderId="10" xfId="47" applyNumberFormat="1" applyFont="1" applyFill="1" applyBorder="1" applyAlignment="1" applyProtection="1">
      <alignment vertical="top" wrapText="1"/>
      <protection locked="0"/>
    </xf>
    <xf numFmtId="49" fontId="25" fillId="0" borderId="10" xfId="47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47" applyFont="1" applyFill="1" applyBorder="1" applyAlignment="1" applyProtection="1">
      <protection locked="0"/>
    </xf>
    <xf numFmtId="0" fontId="28" fillId="0" borderId="10" xfId="47" applyFont="1" applyFill="1" applyBorder="1" applyAlignment="1" applyProtection="1">
      <alignment wrapText="1"/>
    </xf>
    <xf numFmtId="3" fontId="29" fillId="0" borderId="10" xfId="47" applyNumberFormat="1" applyFont="1" applyFill="1" applyBorder="1" applyAlignment="1" applyProtection="1">
      <alignment horizontal="right"/>
    </xf>
    <xf numFmtId="0" fontId="26" fillId="0" borderId="10" xfId="47" applyFont="1" applyFill="1" applyBorder="1" applyAlignment="1" applyProtection="1">
      <alignment wrapText="1"/>
    </xf>
    <xf numFmtId="0" fontId="28" fillId="0" borderId="10" xfId="47" applyFont="1" applyFill="1" applyBorder="1" applyAlignment="1" applyProtection="1">
      <alignment horizontal="left" wrapText="1"/>
    </xf>
    <xf numFmtId="3" fontId="18" fillId="0" borderId="10" xfId="47" applyNumberFormat="1" applyFont="1" applyFill="1" applyBorder="1" applyAlignment="1" applyProtection="1">
      <alignment vertical="top" wrapText="1"/>
      <protection locked="0"/>
    </xf>
    <xf numFmtId="0" fontId="25" fillId="0" borderId="10" xfId="47" applyFont="1" applyFill="1" applyBorder="1" applyAlignment="1" applyProtection="1">
      <alignment horizontal="justify" wrapText="1"/>
    </xf>
    <xf numFmtId="3" fontId="28" fillId="0" borderId="10" xfId="47" applyNumberFormat="1" applyFont="1" applyFill="1" applyBorder="1" applyAlignment="1" applyProtection="1">
      <alignment vertical="top" wrapText="1"/>
    </xf>
    <xf numFmtId="2" fontId="25" fillId="0" borderId="10" xfId="47" applyNumberFormat="1" applyFont="1" applyFill="1" applyBorder="1" applyAlignment="1" applyProtection="1">
      <alignment horizontal="center" vertical="center" wrapText="1"/>
      <protection locked="0"/>
    </xf>
    <xf numFmtId="3" fontId="28" fillId="0" borderId="10" xfId="47" applyNumberFormat="1" applyFont="1" applyFill="1" applyBorder="1" applyAlignment="1" applyProtection="1">
      <alignment vertical="top" wrapText="1"/>
      <protection locked="0"/>
    </xf>
    <xf numFmtId="0" fontId="29" fillId="0" borderId="10" xfId="47" applyFont="1" applyFill="1" applyBorder="1" applyAlignment="1" applyProtection="1">
      <alignment wrapText="1"/>
    </xf>
    <xf numFmtId="3" fontId="29" fillId="0" borderId="10" xfId="47" applyNumberFormat="1" applyFont="1" applyFill="1" applyBorder="1" applyAlignment="1" applyProtection="1">
      <alignment vertical="top" wrapText="1"/>
    </xf>
    <xf numFmtId="3" fontId="25" fillId="0" borderId="10" xfId="47" applyNumberFormat="1" applyFont="1" applyFill="1" applyBorder="1" applyAlignment="1" applyProtection="1">
      <alignment vertical="top" wrapText="1"/>
    </xf>
    <xf numFmtId="0" fontId="26" fillId="0" borderId="10" xfId="47" applyFont="1" applyFill="1" applyBorder="1" applyAlignment="1" applyProtection="1">
      <alignment horizontal="center" vertical="center"/>
      <protection locked="0"/>
    </xf>
    <xf numFmtId="0" fontId="26" fillId="0" borderId="0" xfId="47" applyFont="1" applyFill="1" applyProtection="1">
      <protection locked="0"/>
    </xf>
    <xf numFmtId="0" fontId="18" fillId="0" borderId="10" xfId="47" applyFont="1" applyFill="1" applyBorder="1" applyProtection="1">
      <protection locked="0"/>
    </xf>
    <xf numFmtId="165" fontId="36" fillId="0" borderId="0" xfId="47" applyNumberFormat="1" applyFont="1" applyFill="1" applyProtection="1">
      <protection locked="0"/>
    </xf>
    <xf numFmtId="49" fontId="26" fillId="0" borderId="0" xfId="62" applyNumberFormat="1" applyFont="1" applyFill="1" applyProtection="1">
      <protection locked="0"/>
    </xf>
    <xf numFmtId="0" fontId="26" fillId="0" borderId="0" xfId="47" applyFont="1" applyFill="1" applyBorder="1" applyAlignment="1" applyProtection="1">
      <protection locked="0"/>
    </xf>
    <xf numFmtId="0" fontId="33" fillId="24" borderId="0" xfId="47" applyFont="1" applyFill="1" applyAlignment="1">
      <alignment horizontal="right" shrinkToFit="1"/>
    </xf>
    <xf numFmtId="0" fontId="29" fillId="24" borderId="0" xfId="47" applyFont="1" applyFill="1" applyAlignment="1" applyProtection="1">
      <alignment horizontal="right" wrapText="1"/>
    </xf>
    <xf numFmtId="0" fontId="25" fillId="24" borderId="0" xfId="47" applyFont="1" applyFill="1" applyAlignment="1" applyProtection="1">
      <alignment horizontal="center"/>
    </xf>
    <xf numFmtId="0" fontId="25" fillId="24" borderId="0" xfId="47" applyFont="1" applyFill="1" applyProtection="1"/>
    <xf numFmtId="0" fontId="18" fillId="24" borderId="0" xfId="47" applyFont="1" applyFill="1" applyProtection="1"/>
    <xf numFmtId="0" fontId="29" fillId="24" borderId="10" xfId="47" applyFont="1" applyFill="1" applyBorder="1" applyAlignment="1" applyProtection="1">
      <alignment horizontal="center" vertical="center" wrapText="1"/>
      <protection locked="0"/>
    </xf>
    <xf numFmtId="0" fontId="25" fillId="24" borderId="10" xfId="47" applyFont="1" applyFill="1" applyBorder="1" applyAlignment="1" applyProtection="1">
      <alignment horizontal="center"/>
      <protection locked="0"/>
    </xf>
    <xf numFmtId="0" fontId="26" fillId="24" borderId="10" xfId="47" applyFont="1" applyFill="1" applyBorder="1" applyAlignment="1" applyProtection="1">
      <alignment vertical="top" wrapText="1"/>
    </xf>
    <xf numFmtId="0" fontId="26" fillId="24" borderId="12" xfId="47" applyFont="1" applyFill="1" applyBorder="1" applyAlignment="1" applyProtection="1">
      <alignment horizontal="center" vertical="top" wrapText="1"/>
      <protection locked="0"/>
    </xf>
    <xf numFmtId="3" fontId="26" fillId="24" borderId="10" xfId="47" applyNumberFormat="1" applyFont="1" applyFill="1" applyBorder="1" applyAlignment="1" applyProtection="1">
      <alignment vertical="top"/>
    </xf>
    <xf numFmtId="0" fontId="26" fillId="24" borderId="11" xfId="47" applyFont="1" applyFill="1" applyBorder="1" applyAlignment="1" applyProtection="1">
      <alignment vertical="top" wrapText="1"/>
    </xf>
    <xf numFmtId="0" fontId="26" fillId="24" borderId="13" xfId="47" applyFont="1" applyFill="1" applyBorder="1" applyAlignment="1" applyProtection="1">
      <alignment horizontal="center" vertical="top" wrapText="1"/>
      <protection locked="0"/>
    </xf>
    <xf numFmtId="0" fontId="25" fillId="24" borderId="11" xfId="47" applyFont="1" applyFill="1" applyBorder="1" applyAlignment="1" applyProtection="1">
      <alignment vertical="top" wrapText="1"/>
    </xf>
    <xf numFmtId="3" fontId="26" fillId="24" borderId="10" xfId="47" applyNumberFormat="1" applyFont="1" applyFill="1" applyBorder="1" applyProtection="1">
      <protection locked="0"/>
    </xf>
    <xf numFmtId="3" fontId="26" fillId="0" borderId="10" xfId="47" applyNumberFormat="1" applyFont="1" applyFill="1" applyBorder="1" applyAlignment="1" applyProtection="1">
      <alignment vertical="top"/>
    </xf>
    <xf numFmtId="3" fontId="26" fillId="0" borderId="10" xfId="47" applyNumberFormat="1" applyFont="1" applyFill="1" applyBorder="1" applyProtection="1"/>
    <xf numFmtId="3" fontId="26" fillId="24" borderId="10" xfId="47" applyNumberFormat="1" applyFont="1" applyFill="1" applyBorder="1" applyProtection="1"/>
    <xf numFmtId="3" fontId="26" fillId="24" borderId="10" xfId="47" applyNumberFormat="1" applyFont="1" applyFill="1" applyBorder="1" applyAlignment="1" applyProtection="1">
      <alignment vertical="top"/>
      <protection locked="0"/>
    </xf>
    <xf numFmtId="0" fontId="25" fillId="24" borderId="11" xfId="47" applyFont="1" applyFill="1" applyBorder="1" applyAlignment="1" applyProtection="1">
      <alignment horizontal="justify" vertical="top" wrapText="1"/>
    </xf>
    <xf numFmtId="0" fontId="26" fillId="24" borderId="0" xfId="47" applyFont="1" applyFill="1" applyProtection="1">
      <protection locked="0"/>
    </xf>
    <xf numFmtId="0" fontId="28" fillId="24" borderId="11" xfId="47" applyFont="1" applyFill="1" applyBorder="1" applyAlignment="1" applyProtection="1">
      <alignment vertical="top" wrapText="1"/>
    </xf>
    <xf numFmtId="3" fontId="28" fillId="24" borderId="10" xfId="47" applyNumberFormat="1" applyFont="1" applyFill="1" applyBorder="1" applyProtection="1">
      <protection locked="0"/>
    </xf>
    <xf numFmtId="3" fontId="28" fillId="0" borderId="10" xfId="47" applyNumberFormat="1" applyFont="1" applyFill="1" applyBorder="1" applyProtection="1">
      <protection locked="0"/>
    </xf>
    <xf numFmtId="0" fontId="29" fillId="24" borderId="11" xfId="47" applyFont="1" applyFill="1" applyBorder="1" applyAlignment="1" applyProtection="1">
      <alignment vertical="top" wrapText="1"/>
    </xf>
    <xf numFmtId="3" fontId="26" fillId="0" borderId="10" xfId="47" applyNumberFormat="1" applyFont="1" applyFill="1" applyBorder="1" applyProtection="1">
      <protection locked="0"/>
    </xf>
    <xf numFmtId="49" fontId="26" fillId="24" borderId="13" xfId="47" applyNumberFormat="1" applyFont="1" applyFill="1" applyBorder="1" applyAlignment="1" applyProtection="1">
      <alignment horizontal="center" vertical="top" wrapText="1"/>
      <protection locked="0"/>
    </xf>
    <xf numFmtId="0" fontId="25" fillId="24" borderId="10" xfId="47" applyFont="1" applyFill="1" applyBorder="1" applyAlignment="1" applyProtection="1">
      <alignment vertical="top" wrapText="1"/>
    </xf>
    <xf numFmtId="0" fontId="26" fillId="0" borderId="13" xfId="47" applyFont="1" applyFill="1" applyBorder="1" applyAlignment="1" applyProtection="1">
      <alignment horizontal="center" vertical="top" wrapText="1"/>
      <protection locked="0"/>
    </xf>
    <xf numFmtId="0" fontId="26" fillId="0" borderId="10" xfId="47" applyFont="1" applyFill="1" applyBorder="1" applyAlignment="1" applyProtection="1">
      <alignment horizontal="center" vertical="top" wrapText="1"/>
      <protection locked="0"/>
    </xf>
    <xf numFmtId="0" fontId="26" fillId="0" borderId="10" xfId="47" applyFont="1" applyFill="1" applyBorder="1" applyAlignment="1" applyProtection="1">
      <alignment horizontal="center"/>
      <protection locked="0"/>
    </xf>
    <xf numFmtId="0" fontId="26" fillId="0" borderId="10" xfId="47" applyFont="1" applyFill="1" applyBorder="1" applyProtection="1">
      <protection locked="0"/>
    </xf>
    <xf numFmtId="0" fontId="26" fillId="24" borderId="10" xfId="47" applyFont="1" applyFill="1" applyBorder="1" applyProtection="1">
      <protection locked="0"/>
    </xf>
    <xf numFmtId="0" fontId="26" fillId="0" borderId="0" xfId="47" applyFont="1" applyFill="1" applyAlignment="1" applyProtection="1">
      <alignment horizontal="center"/>
      <protection locked="0"/>
    </xf>
    <xf numFmtId="1" fontId="26" fillId="0" borderId="10" xfId="47" applyNumberFormat="1" applyFont="1" applyFill="1" applyBorder="1" applyProtection="1">
      <protection locked="0"/>
    </xf>
    <xf numFmtId="0" fontId="41" fillId="0" borderId="10" xfId="47" applyFont="1" applyFill="1" applyBorder="1" applyProtection="1">
      <protection locked="0"/>
    </xf>
    <xf numFmtId="0" fontId="28" fillId="24" borderId="10" xfId="47" applyFont="1" applyFill="1" applyBorder="1" applyAlignment="1" applyProtection="1">
      <alignment vertical="top" wrapText="1"/>
    </xf>
    <xf numFmtId="0" fontId="26" fillId="24" borderId="10" xfId="47" applyFont="1" applyFill="1" applyBorder="1" applyAlignment="1" applyProtection="1">
      <alignment horizontal="center"/>
      <protection locked="0"/>
    </xf>
    <xf numFmtId="0" fontId="28" fillId="24" borderId="10" xfId="47" applyFont="1" applyFill="1" applyBorder="1" applyAlignment="1" applyProtection="1">
      <alignment horizontal="center"/>
      <protection locked="0"/>
    </xf>
    <xf numFmtId="4" fontId="18" fillId="24" borderId="0" xfId="47" applyNumberFormat="1" applyFont="1" applyFill="1" applyProtection="1">
      <protection locked="0"/>
    </xf>
    <xf numFmtId="2" fontId="18" fillId="24" borderId="0" xfId="47" applyNumberFormat="1" applyFont="1" applyFill="1" applyProtection="1">
      <protection locked="0"/>
    </xf>
    <xf numFmtId="3" fontId="18" fillId="24" borderId="0" xfId="47" applyNumberFormat="1" applyFont="1" applyFill="1" applyProtection="1">
      <protection locked="0"/>
    </xf>
    <xf numFmtId="49" fontId="26" fillId="24" borderId="0" xfId="62" applyNumberFormat="1" applyFont="1" applyFill="1" applyProtection="1">
      <protection locked="0"/>
    </xf>
    <xf numFmtId="0" fontId="18" fillId="24" borderId="0" xfId="47" applyFont="1" applyFill="1" applyProtection="1">
      <protection locked="0"/>
    </xf>
    <xf numFmtId="0" fontId="42" fillId="0" borderId="0" xfId="47" applyFont="1" applyFill="1" applyProtection="1">
      <protection locked="0"/>
    </xf>
    <xf numFmtId="3" fontId="26" fillId="0" borderId="10" xfId="47" applyNumberFormat="1" applyFont="1" applyFill="1" applyBorder="1" applyAlignment="1" applyProtection="1">
      <alignment vertical="top"/>
      <protection locked="0"/>
    </xf>
    <xf numFmtId="3" fontId="4" fillId="0" borderId="0" xfId="1" applyNumberFormat="1"/>
    <xf numFmtId="0" fontId="18" fillId="0" borderId="0" xfId="47" applyFont="1" applyFill="1" applyProtection="1">
      <protection locked="0"/>
    </xf>
    <xf numFmtId="3" fontId="18" fillId="0" borderId="0" xfId="47" applyNumberFormat="1" applyFont="1" applyFill="1" applyProtection="1">
      <protection locked="0"/>
    </xf>
    <xf numFmtId="3" fontId="42" fillId="0" borderId="0" xfId="47" applyNumberFormat="1" applyFont="1" applyFill="1" applyProtection="1">
      <protection locked="0"/>
    </xf>
    <xf numFmtId="16" fontId="26" fillId="0" borderId="10" xfId="47" applyNumberFormat="1" applyFont="1" applyFill="1" applyBorder="1" applyAlignment="1" applyProtection="1">
      <alignment horizontal="center"/>
      <protection locked="0"/>
    </xf>
    <xf numFmtId="0" fontId="26" fillId="0" borderId="0" xfId="47" applyFont="1" applyFill="1" applyAlignment="1">
      <alignment horizontal="left"/>
    </xf>
    <xf numFmtId="0" fontId="33" fillId="0" borderId="0" xfId="47" applyFont="1" applyFill="1" applyAlignment="1" applyProtection="1">
      <alignment wrapText="1"/>
      <protection locked="0"/>
    </xf>
    <xf numFmtId="0" fontId="33" fillId="0" borderId="0" xfId="47" applyFont="1" applyFill="1" applyAlignment="1">
      <alignment wrapText="1"/>
    </xf>
    <xf numFmtId="0" fontId="29" fillId="0" borderId="0" xfId="47" applyFont="1" applyFill="1" applyAlignment="1" applyProtection="1">
      <alignment horizontal="center"/>
      <protection locked="0"/>
    </xf>
    <xf numFmtId="0" fontId="28" fillId="0" borderId="0" xfId="47" applyFont="1" applyFill="1" applyAlignment="1" applyProtection="1">
      <alignment horizontal="center"/>
      <protection locked="0"/>
    </xf>
    <xf numFmtId="0" fontId="35" fillId="0" borderId="0" xfId="47" applyFont="1" applyFill="1" applyAlignment="1" applyProtection="1">
      <alignment horizontal="center"/>
      <protection locked="0"/>
    </xf>
    <xf numFmtId="0" fontId="25" fillId="0" borderId="0" xfId="47" applyFont="1" applyFill="1" applyAlignment="1" applyProtection="1">
      <alignment horizontal="center"/>
      <protection locked="0"/>
    </xf>
    <xf numFmtId="0" fontId="37" fillId="0" borderId="0" xfId="47" applyFont="1" applyFill="1" applyAlignment="1">
      <alignment horizontal="left"/>
    </xf>
    <xf numFmtId="0" fontId="26" fillId="24" borderId="0" xfId="47" applyFont="1" applyFill="1" applyAlignment="1" applyProtection="1">
      <alignment horizontal="left" wrapText="1"/>
      <protection locked="0"/>
    </xf>
    <xf numFmtId="0" fontId="33" fillId="24" borderId="0" xfId="47" applyFont="1" applyFill="1" applyAlignment="1" applyProtection="1">
      <alignment horizontal="right" wrapText="1"/>
      <protection locked="0"/>
    </xf>
    <xf numFmtId="0" fontId="29" fillId="24" borderId="0" xfId="47" applyFont="1" applyFill="1" applyAlignment="1" applyProtection="1">
      <alignment horizontal="center"/>
      <protection locked="0"/>
    </xf>
    <xf numFmtId="0" fontId="25" fillId="24" borderId="0" xfId="47" applyFont="1" applyFill="1" applyAlignment="1" applyProtection="1">
      <alignment horizontal="center"/>
      <protection locked="0"/>
    </xf>
    <xf numFmtId="0" fontId="35" fillId="24" borderId="0" xfId="47" applyFont="1" applyFill="1" applyAlignment="1" applyProtection="1">
      <alignment horizontal="center"/>
      <protection locked="0"/>
    </xf>
    <xf numFmtId="0" fontId="26" fillId="24" borderId="0" xfId="47" applyFont="1" applyFill="1" applyAlignment="1" applyProtection="1">
      <alignment horizontal="center"/>
      <protection locked="0"/>
    </xf>
  </cellXfs>
  <cellStyles count="81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PACK98R" xfId="63"/>
    <cellStyle name="S0" xfId="20"/>
    <cellStyle name="S1" xfId="64"/>
    <cellStyle name="S10" xfId="65"/>
    <cellStyle name="S11" xfId="66"/>
    <cellStyle name="S12" xfId="67"/>
    <cellStyle name="S13" xfId="68"/>
    <cellStyle name="S14" xfId="69"/>
    <cellStyle name="S15" xfId="70"/>
    <cellStyle name="S2" xfId="21"/>
    <cellStyle name="S3" xfId="22"/>
    <cellStyle name="S3 2" xfId="76"/>
    <cellStyle name="S3 4" xfId="23"/>
    <cellStyle name="S4" xfId="24"/>
    <cellStyle name="S4 2" xfId="77"/>
    <cellStyle name="S4 5" xfId="25"/>
    <cellStyle name="S5" xfId="26"/>
    <cellStyle name="S6" xfId="27"/>
    <cellStyle name="S6 2" xfId="78"/>
    <cellStyle name="S7" xfId="28"/>
    <cellStyle name="S7 2" xfId="79"/>
    <cellStyle name="S7 4" xfId="29"/>
    <cellStyle name="S8" xfId="71"/>
    <cellStyle name="S9" xfId="72"/>
    <cellStyle name="Акцент1 2" xfId="30"/>
    <cellStyle name="Акцент2 2" xfId="31"/>
    <cellStyle name="Акцент3 2" xfId="32"/>
    <cellStyle name="Акцент4 2" xfId="33"/>
    <cellStyle name="Акцент5 2" xfId="34"/>
    <cellStyle name="Акцент6 2" xfId="35"/>
    <cellStyle name="Ввод  2" xfId="36"/>
    <cellStyle name="Вывод 2" xfId="37"/>
    <cellStyle name="Вычисление 2" xfId="38"/>
    <cellStyle name="Гиперссылка 2" xfId="73"/>
    <cellStyle name="Заголовок 1 2" xfId="39"/>
    <cellStyle name="Заголовок 2 2" xfId="40"/>
    <cellStyle name="Заголовок 3 2" xfId="41"/>
    <cellStyle name="Заголовок 4 2" xfId="42"/>
    <cellStyle name="Итог 2" xfId="43"/>
    <cellStyle name="Контрольная ячейка 2" xfId="44"/>
    <cellStyle name="Название 2" xfId="45"/>
    <cellStyle name="Нейтральный 2" xfId="46"/>
    <cellStyle name="Обычный" xfId="0" builtinId="0"/>
    <cellStyle name="Обычный 2" xfId="1"/>
    <cellStyle name="Обычный 2 2" xfId="57"/>
    <cellStyle name="Обычный 3" xfId="55"/>
    <cellStyle name="Обычный 4" xfId="74"/>
    <cellStyle name="Обычный 5" xfId="75"/>
    <cellStyle name="Обычный 5 2" xfId="80"/>
    <cellStyle name="Обычный_I0000609Айнаш" xfId="47"/>
    <cellStyle name="Обычный_Приложения к Правилам по ИК_рус 2" xfId="62"/>
    <cellStyle name="Плохой 2" xfId="48"/>
    <cellStyle name="Пояснение 2" xfId="49"/>
    <cellStyle name="Примечание 2" xfId="50"/>
    <cellStyle name="Связанная ячейка 2" xfId="51"/>
    <cellStyle name="Стиль 1" xfId="52"/>
    <cellStyle name="Текст предупреждения 2" xfId="53"/>
    <cellStyle name="Финансовый 2" xfId="58"/>
    <cellStyle name="Финансовый 2 2" xfId="59"/>
    <cellStyle name="Финансовый 2 2 2" xfId="56"/>
    <cellStyle name="Финансовый 3" xfId="60"/>
    <cellStyle name="Финансовый 4" xfId="61"/>
    <cellStyle name="Хороший 2" xfId="5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view="pageBreakPreview" topLeftCell="A40" zoomScaleNormal="100" zoomScaleSheetLayoutView="100" workbookViewId="0">
      <selection activeCell="G10" sqref="G10"/>
    </sheetView>
  </sheetViews>
  <sheetFormatPr defaultRowHeight="12.75" x14ac:dyDescent="0.2"/>
  <cols>
    <col min="1" max="1" width="59.85546875" style="4" customWidth="1"/>
    <col min="2" max="2" width="12.140625" style="4" customWidth="1"/>
    <col min="3" max="3" width="15.85546875" style="4" customWidth="1"/>
    <col min="4" max="4" width="17.7109375" style="4" customWidth="1"/>
    <col min="5" max="253" width="9.140625" style="4"/>
    <col min="254" max="254" width="59.85546875" style="4" customWidth="1"/>
    <col min="255" max="255" width="12.140625" style="4" customWidth="1"/>
    <col min="256" max="256" width="15.85546875" style="4" customWidth="1"/>
    <col min="257" max="257" width="17.7109375" style="4" customWidth="1"/>
    <col min="258" max="509" width="9.140625" style="4"/>
    <col min="510" max="510" width="59.85546875" style="4" customWidth="1"/>
    <col min="511" max="511" width="12.140625" style="4" customWidth="1"/>
    <col min="512" max="512" width="15.85546875" style="4" customWidth="1"/>
    <col min="513" max="513" width="17.7109375" style="4" customWidth="1"/>
    <col min="514" max="765" width="9.140625" style="4"/>
    <col min="766" max="766" width="59.85546875" style="4" customWidth="1"/>
    <col min="767" max="767" width="12.140625" style="4" customWidth="1"/>
    <col min="768" max="768" width="15.85546875" style="4" customWidth="1"/>
    <col min="769" max="769" width="17.7109375" style="4" customWidth="1"/>
    <col min="770" max="1021" width="9.140625" style="4"/>
    <col min="1022" max="1022" width="59.85546875" style="4" customWidth="1"/>
    <col min="1023" max="1023" width="12.140625" style="4" customWidth="1"/>
    <col min="1024" max="1024" width="15.85546875" style="4" customWidth="1"/>
    <col min="1025" max="1025" width="17.7109375" style="4" customWidth="1"/>
    <col min="1026" max="1277" width="9.140625" style="4"/>
    <col min="1278" max="1278" width="59.85546875" style="4" customWidth="1"/>
    <col min="1279" max="1279" width="12.140625" style="4" customWidth="1"/>
    <col min="1280" max="1280" width="15.85546875" style="4" customWidth="1"/>
    <col min="1281" max="1281" width="17.7109375" style="4" customWidth="1"/>
    <col min="1282" max="1533" width="9.140625" style="4"/>
    <col min="1534" max="1534" width="59.85546875" style="4" customWidth="1"/>
    <col min="1535" max="1535" width="12.140625" style="4" customWidth="1"/>
    <col min="1536" max="1536" width="15.85546875" style="4" customWidth="1"/>
    <col min="1537" max="1537" width="17.7109375" style="4" customWidth="1"/>
    <col min="1538" max="1789" width="9.140625" style="4"/>
    <col min="1790" max="1790" width="59.85546875" style="4" customWidth="1"/>
    <col min="1791" max="1791" width="12.140625" style="4" customWidth="1"/>
    <col min="1792" max="1792" width="15.85546875" style="4" customWidth="1"/>
    <col min="1793" max="1793" width="17.7109375" style="4" customWidth="1"/>
    <col min="1794" max="2045" width="9.140625" style="4"/>
    <col min="2046" max="2046" width="59.85546875" style="4" customWidth="1"/>
    <col min="2047" max="2047" width="12.140625" style="4" customWidth="1"/>
    <col min="2048" max="2048" width="15.85546875" style="4" customWidth="1"/>
    <col min="2049" max="2049" width="17.7109375" style="4" customWidth="1"/>
    <col min="2050" max="2301" width="9.140625" style="4"/>
    <col min="2302" max="2302" width="59.85546875" style="4" customWidth="1"/>
    <col min="2303" max="2303" width="12.140625" style="4" customWidth="1"/>
    <col min="2304" max="2304" width="15.85546875" style="4" customWidth="1"/>
    <col min="2305" max="2305" width="17.7109375" style="4" customWidth="1"/>
    <col min="2306" max="2557" width="9.140625" style="4"/>
    <col min="2558" max="2558" width="59.85546875" style="4" customWidth="1"/>
    <col min="2559" max="2559" width="12.140625" style="4" customWidth="1"/>
    <col min="2560" max="2560" width="15.85546875" style="4" customWidth="1"/>
    <col min="2561" max="2561" width="17.7109375" style="4" customWidth="1"/>
    <col min="2562" max="2813" width="9.140625" style="4"/>
    <col min="2814" max="2814" width="59.85546875" style="4" customWidth="1"/>
    <col min="2815" max="2815" width="12.140625" style="4" customWidth="1"/>
    <col min="2816" max="2816" width="15.85546875" style="4" customWidth="1"/>
    <col min="2817" max="2817" width="17.7109375" style="4" customWidth="1"/>
    <col min="2818" max="3069" width="9.140625" style="4"/>
    <col min="3070" max="3070" width="59.85546875" style="4" customWidth="1"/>
    <col min="3071" max="3071" width="12.140625" style="4" customWidth="1"/>
    <col min="3072" max="3072" width="15.85546875" style="4" customWidth="1"/>
    <col min="3073" max="3073" width="17.7109375" style="4" customWidth="1"/>
    <col min="3074" max="3325" width="9.140625" style="4"/>
    <col min="3326" max="3326" width="59.85546875" style="4" customWidth="1"/>
    <col min="3327" max="3327" width="12.140625" style="4" customWidth="1"/>
    <col min="3328" max="3328" width="15.85546875" style="4" customWidth="1"/>
    <col min="3329" max="3329" width="17.7109375" style="4" customWidth="1"/>
    <col min="3330" max="3581" width="9.140625" style="4"/>
    <col min="3582" max="3582" width="59.85546875" style="4" customWidth="1"/>
    <col min="3583" max="3583" width="12.140625" style="4" customWidth="1"/>
    <col min="3584" max="3584" width="15.85546875" style="4" customWidth="1"/>
    <col min="3585" max="3585" width="17.7109375" style="4" customWidth="1"/>
    <col min="3586" max="3837" width="9.140625" style="4"/>
    <col min="3838" max="3838" width="59.85546875" style="4" customWidth="1"/>
    <col min="3839" max="3839" width="12.140625" style="4" customWidth="1"/>
    <col min="3840" max="3840" width="15.85546875" style="4" customWidth="1"/>
    <col min="3841" max="3841" width="17.7109375" style="4" customWidth="1"/>
    <col min="3842" max="4093" width="9.140625" style="4"/>
    <col min="4094" max="4094" width="59.85546875" style="4" customWidth="1"/>
    <col min="4095" max="4095" width="12.140625" style="4" customWidth="1"/>
    <col min="4096" max="4096" width="15.85546875" style="4" customWidth="1"/>
    <col min="4097" max="4097" width="17.7109375" style="4" customWidth="1"/>
    <col min="4098" max="4349" width="9.140625" style="4"/>
    <col min="4350" max="4350" width="59.85546875" style="4" customWidth="1"/>
    <col min="4351" max="4351" width="12.140625" style="4" customWidth="1"/>
    <col min="4352" max="4352" width="15.85546875" style="4" customWidth="1"/>
    <col min="4353" max="4353" width="17.7109375" style="4" customWidth="1"/>
    <col min="4354" max="4605" width="9.140625" style="4"/>
    <col min="4606" max="4606" width="59.85546875" style="4" customWidth="1"/>
    <col min="4607" max="4607" width="12.140625" style="4" customWidth="1"/>
    <col min="4608" max="4608" width="15.85546875" style="4" customWidth="1"/>
    <col min="4609" max="4609" width="17.7109375" style="4" customWidth="1"/>
    <col min="4610" max="4861" width="9.140625" style="4"/>
    <col min="4862" max="4862" width="59.85546875" style="4" customWidth="1"/>
    <col min="4863" max="4863" width="12.140625" style="4" customWidth="1"/>
    <col min="4864" max="4864" width="15.85546875" style="4" customWidth="1"/>
    <col min="4865" max="4865" width="17.7109375" style="4" customWidth="1"/>
    <col min="4866" max="5117" width="9.140625" style="4"/>
    <col min="5118" max="5118" width="59.85546875" style="4" customWidth="1"/>
    <col min="5119" max="5119" width="12.140625" style="4" customWidth="1"/>
    <col min="5120" max="5120" width="15.85546875" style="4" customWidth="1"/>
    <col min="5121" max="5121" width="17.7109375" style="4" customWidth="1"/>
    <col min="5122" max="5373" width="9.140625" style="4"/>
    <col min="5374" max="5374" width="59.85546875" style="4" customWidth="1"/>
    <col min="5375" max="5375" width="12.140625" style="4" customWidth="1"/>
    <col min="5376" max="5376" width="15.85546875" style="4" customWidth="1"/>
    <col min="5377" max="5377" width="17.7109375" style="4" customWidth="1"/>
    <col min="5378" max="5629" width="9.140625" style="4"/>
    <col min="5630" max="5630" width="59.85546875" style="4" customWidth="1"/>
    <col min="5631" max="5631" width="12.140625" style="4" customWidth="1"/>
    <col min="5632" max="5632" width="15.85546875" style="4" customWidth="1"/>
    <col min="5633" max="5633" width="17.7109375" style="4" customWidth="1"/>
    <col min="5634" max="5885" width="9.140625" style="4"/>
    <col min="5886" max="5886" width="59.85546875" style="4" customWidth="1"/>
    <col min="5887" max="5887" width="12.140625" style="4" customWidth="1"/>
    <col min="5888" max="5888" width="15.85546875" style="4" customWidth="1"/>
    <col min="5889" max="5889" width="17.7109375" style="4" customWidth="1"/>
    <col min="5890" max="6141" width="9.140625" style="4"/>
    <col min="6142" max="6142" width="59.85546875" style="4" customWidth="1"/>
    <col min="6143" max="6143" width="12.140625" style="4" customWidth="1"/>
    <col min="6144" max="6144" width="15.85546875" style="4" customWidth="1"/>
    <col min="6145" max="6145" width="17.7109375" style="4" customWidth="1"/>
    <col min="6146" max="6397" width="9.140625" style="4"/>
    <col min="6398" max="6398" width="59.85546875" style="4" customWidth="1"/>
    <col min="6399" max="6399" width="12.140625" style="4" customWidth="1"/>
    <col min="6400" max="6400" width="15.85546875" style="4" customWidth="1"/>
    <col min="6401" max="6401" width="17.7109375" style="4" customWidth="1"/>
    <col min="6402" max="6653" width="9.140625" style="4"/>
    <col min="6654" max="6654" width="59.85546875" style="4" customWidth="1"/>
    <col min="6655" max="6655" width="12.140625" style="4" customWidth="1"/>
    <col min="6656" max="6656" width="15.85546875" style="4" customWidth="1"/>
    <col min="6657" max="6657" width="17.7109375" style="4" customWidth="1"/>
    <col min="6658" max="6909" width="9.140625" style="4"/>
    <col min="6910" max="6910" width="59.85546875" style="4" customWidth="1"/>
    <col min="6911" max="6911" width="12.140625" style="4" customWidth="1"/>
    <col min="6912" max="6912" width="15.85546875" style="4" customWidth="1"/>
    <col min="6913" max="6913" width="17.7109375" style="4" customWidth="1"/>
    <col min="6914" max="7165" width="9.140625" style="4"/>
    <col min="7166" max="7166" width="59.85546875" style="4" customWidth="1"/>
    <col min="7167" max="7167" width="12.140625" style="4" customWidth="1"/>
    <col min="7168" max="7168" width="15.85546875" style="4" customWidth="1"/>
    <col min="7169" max="7169" width="17.7109375" style="4" customWidth="1"/>
    <col min="7170" max="7421" width="9.140625" style="4"/>
    <col min="7422" max="7422" width="59.85546875" style="4" customWidth="1"/>
    <col min="7423" max="7423" width="12.140625" style="4" customWidth="1"/>
    <col min="7424" max="7424" width="15.85546875" style="4" customWidth="1"/>
    <col min="7425" max="7425" width="17.7109375" style="4" customWidth="1"/>
    <col min="7426" max="7677" width="9.140625" style="4"/>
    <col min="7678" max="7678" width="59.85546875" style="4" customWidth="1"/>
    <col min="7679" max="7679" width="12.140625" style="4" customWidth="1"/>
    <col min="7680" max="7680" width="15.85546875" style="4" customWidth="1"/>
    <col min="7681" max="7681" width="17.7109375" style="4" customWidth="1"/>
    <col min="7682" max="7933" width="9.140625" style="4"/>
    <col min="7934" max="7934" width="59.85546875" style="4" customWidth="1"/>
    <col min="7935" max="7935" width="12.140625" style="4" customWidth="1"/>
    <col min="7936" max="7936" width="15.85546875" style="4" customWidth="1"/>
    <col min="7937" max="7937" width="17.7109375" style="4" customWidth="1"/>
    <col min="7938" max="8189" width="9.140625" style="4"/>
    <col min="8190" max="8190" width="59.85546875" style="4" customWidth="1"/>
    <col min="8191" max="8191" width="12.140625" style="4" customWidth="1"/>
    <col min="8192" max="8192" width="15.85546875" style="4" customWidth="1"/>
    <col min="8193" max="8193" width="17.7109375" style="4" customWidth="1"/>
    <col min="8194" max="8445" width="9.140625" style="4"/>
    <col min="8446" max="8446" width="59.85546875" style="4" customWidth="1"/>
    <col min="8447" max="8447" width="12.140625" style="4" customWidth="1"/>
    <col min="8448" max="8448" width="15.85546875" style="4" customWidth="1"/>
    <col min="8449" max="8449" width="17.7109375" style="4" customWidth="1"/>
    <col min="8450" max="8701" width="9.140625" style="4"/>
    <col min="8702" max="8702" width="59.85546875" style="4" customWidth="1"/>
    <col min="8703" max="8703" width="12.140625" style="4" customWidth="1"/>
    <col min="8704" max="8704" width="15.85546875" style="4" customWidth="1"/>
    <col min="8705" max="8705" width="17.7109375" style="4" customWidth="1"/>
    <col min="8706" max="8957" width="9.140625" style="4"/>
    <col min="8958" max="8958" width="59.85546875" style="4" customWidth="1"/>
    <col min="8959" max="8959" width="12.140625" style="4" customWidth="1"/>
    <col min="8960" max="8960" width="15.85546875" style="4" customWidth="1"/>
    <col min="8961" max="8961" width="17.7109375" style="4" customWidth="1"/>
    <col min="8962" max="9213" width="9.140625" style="4"/>
    <col min="9214" max="9214" width="59.85546875" style="4" customWidth="1"/>
    <col min="9215" max="9215" width="12.140625" style="4" customWidth="1"/>
    <col min="9216" max="9216" width="15.85546875" style="4" customWidth="1"/>
    <col min="9217" max="9217" width="17.7109375" style="4" customWidth="1"/>
    <col min="9218" max="9469" width="9.140625" style="4"/>
    <col min="9470" max="9470" width="59.85546875" style="4" customWidth="1"/>
    <col min="9471" max="9471" width="12.140625" style="4" customWidth="1"/>
    <col min="9472" max="9472" width="15.85546875" style="4" customWidth="1"/>
    <col min="9473" max="9473" width="17.7109375" style="4" customWidth="1"/>
    <col min="9474" max="9725" width="9.140625" style="4"/>
    <col min="9726" max="9726" width="59.85546875" style="4" customWidth="1"/>
    <col min="9727" max="9727" width="12.140625" style="4" customWidth="1"/>
    <col min="9728" max="9728" width="15.85546875" style="4" customWidth="1"/>
    <col min="9729" max="9729" width="17.7109375" style="4" customWidth="1"/>
    <col min="9730" max="9981" width="9.140625" style="4"/>
    <col min="9982" max="9982" width="59.85546875" style="4" customWidth="1"/>
    <col min="9983" max="9983" width="12.140625" style="4" customWidth="1"/>
    <col min="9984" max="9984" width="15.85546875" style="4" customWidth="1"/>
    <col min="9985" max="9985" width="17.7109375" style="4" customWidth="1"/>
    <col min="9986" max="10237" width="9.140625" style="4"/>
    <col min="10238" max="10238" width="59.85546875" style="4" customWidth="1"/>
    <col min="10239" max="10239" width="12.140625" style="4" customWidth="1"/>
    <col min="10240" max="10240" width="15.85546875" style="4" customWidth="1"/>
    <col min="10241" max="10241" width="17.7109375" style="4" customWidth="1"/>
    <col min="10242" max="10493" width="9.140625" style="4"/>
    <col min="10494" max="10494" width="59.85546875" style="4" customWidth="1"/>
    <col min="10495" max="10495" width="12.140625" style="4" customWidth="1"/>
    <col min="10496" max="10496" width="15.85546875" style="4" customWidth="1"/>
    <col min="10497" max="10497" width="17.7109375" style="4" customWidth="1"/>
    <col min="10498" max="10749" width="9.140625" style="4"/>
    <col min="10750" max="10750" width="59.85546875" style="4" customWidth="1"/>
    <col min="10751" max="10751" width="12.140625" style="4" customWidth="1"/>
    <col min="10752" max="10752" width="15.85546875" style="4" customWidth="1"/>
    <col min="10753" max="10753" width="17.7109375" style="4" customWidth="1"/>
    <col min="10754" max="11005" width="9.140625" style="4"/>
    <col min="11006" max="11006" width="59.85546875" style="4" customWidth="1"/>
    <col min="11007" max="11007" width="12.140625" style="4" customWidth="1"/>
    <col min="11008" max="11008" width="15.85546875" style="4" customWidth="1"/>
    <col min="11009" max="11009" width="17.7109375" style="4" customWidth="1"/>
    <col min="11010" max="11261" width="9.140625" style="4"/>
    <col min="11262" max="11262" width="59.85546875" style="4" customWidth="1"/>
    <col min="11263" max="11263" width="12.140625" style="4" customWidth="1"/>
    <col min="11264" max="11264" width="15.85546875" style="4" customWidth="1"/>
    <col min="11265" max="11265" width="17.7109375" style="4" customWidth="1"/>
    <col min="11266" max="11517" width="9.140625" style="4"/>
    <col min="11518" max="11518" width="59.85546875" style="4" customWidth="1"/>
    <col min="11519" max="11519" width="12.140625" style="4" customWidth="1"/>
    <col min="11520" max="11520" width="15.85546875" style="4" customWidth="1"/>
    <col min="11521" max="11521" width="17.7109375" style="4" customWidth="1"/>
    <col min="11522" max="11773" width="9.140625" style="4"/>
    <col min="11774" max="11774" width="59.85546875" style="4" customWidth="1"/>
    <col min="11775" max="11775" width="12.140625" style="4" customWidth="1"/>
    <col min="11776" max="11776" width="15.85546875" style="4" customWidth="1"/>
    <col min="11777" max="11777" width="17.7109375" style="4" customWidth="1"/>
    <col min="11778" max="12029" width="9.140625" style="4"/>
    <col min="12030" max="12030" width="59.85546875" style="4" customWidth="1"/>
    <col min="12031" max="12031" width="12.140625" style="4" customWidth="1"/>
    <col min="12032" max="12032" width="15.85546875" style="4" customWidth="1"/>
    <col min="12033" max="12033" width="17.7109375" style="4" customWidth="1"/>
    <col min="12034" max="12285" width="9.140625" style="4"/>
    <col min="12286" max="12286" width="59.85546875" style="4" customWidth="1"/>
    <col min="12287" max="12287" width="12.140625" style="4" customWidth="1"/>
    <col min="12288" max="12288" width="15.85546875" style="4" customWidth="1"/>
    <col min="12289" max="12289" width="17.7109375" style="4" customWidth="1"/>
    <col min="12290" max="12541" width="9.140625" style="4"/>
    <col min="12542" max="12542" width="59.85546875" style="4" customWidth="1"/>
    <col min="12543" max="12543" width="12.140625" style="4" customWidth="1"/>
    <col min="12544" max="12544" width="15.85546875" style="4" customWidth="1"/>
    <col min="12545" max="12545" width="17.7109375" style="4" customWidth="1"/>
    <col min="12546" max="12797" width="9.140625" style="4"/>
    <col min="12798" max="12798" width="59.85546875" style="4" customWidth="1"/>
    <col min="12799" max="12799" width="12.140625" style="4" customWidth="1"/>
    <col min="12800" max="12800" width="15.85546875" style="4" customWidth="1"/>
    <col min="12801" max="12801" width="17.7109375" style="4" customWidth="1"/>
    <col min="12802" max="13053" width="9.140625" style="4"/>
    <col min="13054" max="13054" width="59.85546875" style="4" customWidth="1"/>
    <col min="13055" max="13055" width="12.140625" style="4" customWidth="1"/>
    <col min="13056" max="13056" width="15.85546875" style="4" customWidth="1"/>
    <col min="13057" max="13057" width="17.7109375" style="4" customWidth="1"/>
    <col min="13058" max="13309" width="9.140625" style="4"/>
    <col min="13310" max="13310" width="59.85546875" style="4" customWidth="1"/>
    <col min="13311" max="13311" width="12.140625" style="4" customWidth="1"/>
    <col min="13312" max="13312" width="15.85546875" style="4" customWidth="1"/>
    <col min="13313" max="13313" width="17.7109375" style="4" customWidth="1"/>
    <col min="13314" max="13565" width="9.140625" style="4"/>
    <col min="13566" max="13566" width="59.85546875" style="4" customWidth="1"/>
    <col min="13567" max="13567" width="12.140625" style="4" customWidth="1"/>
    <col min="13568" max="13568" width="15.85546875" style="4" customWidth="1"/>
    <col min="13569" max="13569" width="17.7109375" style="4" customWidth="1"/>
    <col min="13570" max="13821" width="9.140625" style="4"/>
    <col min="13822" max="13822" width="59.85546875" style="4" customWidth="1"/>
    <col min="13823" max="13823" width="12.140625" style="4" customWidth="1"/>
    <col min="13824" max="13824" width="15.85546875" style="4" customWidth="1"/>
    <col min="13825" max="13825" width="17.7109375" style="4" customWidth="1"/>
    <col min="13826" max="14077" width="9.140625" style="4"/>
    <col min="14078" max="14078" width="59.85546875" style="4" customWidth="1"/>
    <col min="14079" max="14079" width="12.140625" style="4" customWidth="1"/>
    <col min="14080" max="14080" width="15.85546875" style="4" customWidth="1"/>
    <col min="14081" max="14081" width="17.7109375" style="4" customWidth="1"/>
    <col min="14082" max="14333" width="9.140625" style="4"/>
    <col min="14334" max="14334" width="59.85546875" style="4" customWidth="1"/>
    <col min="14335" max="14335" width="12.140625" style="4" customWidth="1"/>
    <col min="14336" max="14336" width="15.85546875" style="4" customWidth="1"/>
    <col min="14337" max="14337" width="17.7109375" style="4" customWidth="1"/>
    <col min="14338" max="14589" width="9.140625" style="4"/>
    <col min="14590" max="14590" width="59.85546875" style="4" customWidth="1"/>
    <col min="14591" max="14591" width="12.140625" style="4" customWidth="1"/>
    <col min="14592" max="14592" width="15.85546875" style="4" customWidth="1"/>
    <col min="14593" max="14593" width="17.7109375" style="4" customWidth="1"/>
    <col min="14594" max="14845" width="9.140625" style="4"/>
    <col min="14846" max="14846" width="59.85546875" style="4" customWidth="1"/>
    <col min="14847" max="14847" width="12.140625" style="4" customWidth="1"/>
    <col min="14848" max="14848" width="15.85546875" style="4" customWidth="1"/>
    <col min="14849" max="14849" width="17.7109375" style="4" customWidth="1"/>
    <col min="14850" max="15101" width="9.140625" style="4"/>
    <col min="15102" max="15102" width="59.85546875" style="4" customWidth="1"/>
    <col min="15103" max="15103" width="12.140625" style="4" customWidth="1"/>
    <col min="15104" max="15104" width="15.85546875" style="4" customWidth="1"/>
    <col min="15105" max="15105" width="17.7109375" style="4" customWidth="1"/>
    <col min="15106" max="15357" width="9.140625" style="4"/>
    <col min="15358" max="15358" width="59.85546875" style="4" customWidth="1"/>
    <col min="15359" max="15359" width="12.140625" style="4" customWidth="1"/>
    <col min="15360" max="15360" width="15.85546875" style="4" customWidth="1"/>
    <col min="15361" max="15361" width="17.7109375" style="4" customWidth="1"/>
    <col min="15362" max="15613" width="9.140625" style="4"/>
    <col min="15614" max="15614" width="59.85546875" style="4" customWidth="1"/>
    <col min="15615" max="15615" width="12.140625" style="4" customWidth="1"/>
    <col min="15616" max="15616" width="15.85546875" style="4" customWidth="1"/>
    <col min="15617" max="15617" width="17.7109375" style="4" customWidth="1"/>
    <col min="15618" max="15869" width="9.140625" style="4"/>
    <col min="15870" max="15870" width="59.85546875" style="4" customWidth="1"/>
    <col min="15871" max="15871" width="12.140625" style="4" customWidth="1"/>
    <col min="15872" max="15872" width="15.85546875" style="4" customWidth="1"/>
    <col min="15873" max="15873" width="17.7109375" style="4" customWidth="1"/>
    <col min="15874" max="16125" width="9.140625" style="4"/>
    <col min="16126" max="16126" width="59.85546875" style="4" customWidth="1"/>
    <col min="16127" max="16127" width="12.140625" style="4" customWidth="1"/>
    <col min="16128" max="16128" width="15.85546875" style="4" customWidth="1"/>
    <col min="16129" max="16129" width="17.7109375" style="4" customWidth="1"/>
    <col min="16130" max="16384" width="9.140625" style="4"/>
  </cols>
  <sheetData>
    <row r="1" spans="1:8" ht="48.75" customHeight="1" x14ac:dyDescent="0.2">
      <c r="A1" s="1"/>
      <c r="B1" s="1"/>
      <c r="C1" s="90" t="s">
        <v>137</v>
      </c>
      <c r="D1" s="91"/>
    </row>
    <row r="2" spans="1:8" ht="21" customHeight="1" x14ac:dyDescent="0.2">
      <c r="A2" s="1"/>
      <c r="B2" s="1"/>
      <c r="C2" s="5"/>
      <c r="D2" s="6"/>
    </row>
    <row r="3" spans="1:8" x14ac:dyDescent="0.2">
      <c r="A3" s="92" t="s">
        <v>36</v>
      </c>
      <c r="B3" s="92"/>
      <c r="C3" s="92"/>
      <c r="D3" s="92"/>
    </row>
    <row r="4" spans="1:8" x14ac:dyDescent="0.2">
      <c r="A4" s="93" t="s">
        <v>83</v>
      </c>
      <c r="B4" s="93"/>
      <c r="C4" s="93"/>
      <c r="D4" s="93"/>
    </row>
    <row r="5" spans="1:8" x14ac:dyDescent="0.2">
      <c r="A5" s="94" t="s">
        <v>84</v>
      </c>
      <c r="B5" s="94"/>
      <c r="C5" s="94"/>
      <c r="D5" s="94"/>
    </row>
    <row r="6" spans="1:8" x14ac:dyDescent="0.2">
      <c r="A6" s="95" t="s">
        <v>131</v>
      </c>
      <c r="B6" s="95"/>
      <c r="C6" s="95"/>
      <c r="D6" s="95"/>
    </row>
    <row r="7" spans="1:8" s="9" customFormat="1" x14ac:dyDescent="0.2">
      <c r="A7" s="7"/>
      <c r="B7" s="7"/>
      <c r="C7" s="7"/>
      <c r="D7" s="8" t="s">
        <v>85</v>
      </c>
    </row>
    <row r="8" spans="1:8" ht="38.25" x14ac:dyDescent="0.2">
      <c r="A8" s="2" t="s">
        <v>0</v>
      </c>
      <c r="B8" s="2" t="s">
        <v>1</v>
      </c>
      <c r="C8" s="2" t="s">
        <v>2</v>
      </c>
      <c r="D8" s="2" t="s">
        <v>3</v>
      </c>
    </row>
    <row r="9" spans="1:8" x14ac:dyDescent="0.2">
      <c r="A9" s="3">
        <v>1</v>
      </c>
      <c r="B9" s="3">
        <v>2</v>
      </c>
      <c r="C9" s="3">
        <v>3</v>
      </c>
      <c r="D9" s="3">
        <v>4</v>
      </c>
    </row>
    <row r="10" spans="1:8" x14ac:dyDescent="0.2">
      <c r="A10" s="10" t="s">
        <v>4</v>
      </c>
      <c r="B10" s="11"/>
      <c r="C10" s="12"/>
      <c r="D10" s="12"/>
    </row>
    <row r="11" spans="1:8" x14ac:dyDescent="0.2">
      <c r="A11" s="13" t="s">
        <v>5</v>
      </c>
      <c r="B11" s="14">
        <v>1</v>
      </c>
      <c r="C11" s="15">
        <f>SUM(C13:C14)</f>
        <v>716343</v>
      </c>
      <c r="D11" s="16">
        <v>106627</v>
      </c>
      <c r="G11" s="86"/>
      <c r="H11" s="86"/>
    </row>
    <row r="12" spans="1:8" s="85" customFormat="1" x14ac:dyDescent="0.2">
      <c r="A12" s="13" t="s">
        <v>127</v>
      </c>
      <c r="B12" s="14"/>
      <c r="C12" s="15"/>
      <c r="D12" s="16"/>
      <c r="G12" s="86"/>
      <c r="H12" s="86"/>
    </row>
    <row r="13" spans="1:8" s="85" customFormat="1" x14ac:dyDescent="0.2">
      <c r="A13" s="13" t="s">
        <v>128</v>
      </c>
      <c r="B13" s="14"/>
      <c r="C13" s="15">
        <v>197</v>
      </c>
      <c r="D13" s="16">
        <v>219</v>
      </c>
      <c r="G13" s="86"/>
      <c r="H13" s="86"/>
    </row>
    <row r="14" spans="1:8" s="85" customFormat="1" ht="25.5" x14ac:dyDescent="0.2">
      <c r="A14" s="13" t="s">
        <v>129</v>
      </c>
      <c r="B14" s="14"/>
      <c r="C14" s="15">
        <v>716146</v>
      </c>
      <c r="D14" s="16">
        <v>106408</v>
      </c>
      <c r="G14" s="86"/>
      <c r="H14" s="86"/>
    </row>
    <row r="15" spans="1:8" x14ac:dyDescent="0.2">
      <c r="A15" s="17" t="s">
        <v>6</v>
      </c>
      <c r="B15" s="14">
        <v>2</v>
      </c>
      <c r="C15" s="15"/>
      <c r="D15" s="18"/>
      <c r="G15" s="86"/>
      <c r="H15" s="86"/>
    </row>
    <row r="16" spans="1:8" ht="25.5" x14ac:dyDescent="0.2">
      <c r="A16" s="17" t="s">
        <v>86</v>
      </c>
      <c r="B16" s="14">
        <v>3</v>
      </c>
      <c r="C16" s="15">
        <v>1349645</v>
      </c>
      <c r="D16" s="18">
        <v>1262779</v>
      </c>
      <c r="G16" s="86"/>
      <c r="H16" s="86"/>
    </row>
    <row r="17" spans="1:8" x14ac:dyDescent="0.2">
      <c r="A17" s="17" t="s">
        <v>7</v>
      </c>
      <c r="B17" s="19" t="s">
        <v>87</v>
      </c>
      <c r="C17" s="15"/>
      <c r="D17" s="18"/>
      <c r="G17" s="86"/>
      <c r="H17" s="86"/>
    </row>
    <row r="18" spans="1:8" ht="25.5" x14ac:dyDescent="0.2">
      <c r="A18" s="17" t="s">
        <v>8</v>
      </c>
      <c r="B18" s="14">
        <v>5</v>
      </c>
      <c r="C18" s="15">
        <v>88435</v>
      </c>
      <c r="D18" s="16">
        <v>89319</v>
      </c>
      <c r="G18" s="86"/>
      <c r="H18" s="86"/>
    </row>
    <row r="19" spans="1:8" x14ac:dyDescent="0.2">
      <c r="A19" s="17" t="s">
        <v>9</v>
      </c>
      <c r="B19" s="14">
        <v>6</v>
      </c>
      <c r="C19" s="15">
        <v>15630</v>
      </c>
      <c r="D19" s="16">
        <v>29818</v>
      </c>
      <c r="G19" s="86"/>
      <c r="H19" s="86"/>
    </row>
    <row r="20" spans="1:8" x14ac:dyDescent="0.2">
      <c r="A20" s="17" t="s">
        <v>88</v>
      </c>
      <c r="B20" s="14">
        <v>7</v>
      </c>
      <c r="C20" s="15"/>
      <c r="D20" s="18"/>
      <c r="G20" s="86"/>
      <c r="H20" s="86"/>
    </row>
    <row r="21" spans="1:8" x14ac:dyDescent="0.2">
      <c r="A21" s="17" t="s">
        <v>34</v>
      </c>
      <c r="B21" s="14"/>
      <c r="C21" s="15"/>
      <c r="D21" s="16"/>
      <c r="G21" s="86"/>
      <c r="H21" s="86"/>
    </row>
    <row r="22" spans="1:8" x14ac:dyDescent="0.2">
      <c r="A22" s="17" t="s">
        <v>89</v>
      </c>
      <c r="B22" s="14" t="s">
        <v>176</v>
      </c>
      <c r="C22" s="15"/>
      <c r="D22" s="16"/>
      <c r="G22" s="86"/>
      <c r="H22" s="86"/>
    </row>
    <row r="23" spans="1:8" x14ac:dyDescent="0.2">
      <c r="A23" s="17" t="s">
        <v>90</v>
      </c>
      <c r="B23" s="19" t="s">
        <v>177</v>
      </c>
      <c r="C23" s="15"/>
      <c r="D23" s="18"/>
      <c r="G23" s="86"/>
      <c r="H23" s="86"/>
    </row>
    <row r="24" spans="1:8" ht="25.5" x14ac:dyDescent="0.2">
      <c r="A24" s="17" t="s">
        <v>11</v>
      </c>
      <c r="B24" s="19" t="s">
        <v>91</v>
      </c>
      <c r="C24" s="15">
        <v>334904</v>
      </c>
      <c r="D24" s="18">
        <v>1681111</v>
      </c>
      <c r="G24" s="86"/>
      <c r="H24" s="86"/>
    </row>
    <row r="25" spans="1:8" x14ac:dyDescent="0.2">
      <c r="A25" s="17" t="s">
        <v>12</v>
      </c>
      <c r="B25" s="14">
        <v>9</v>
      </c>
      <c r="C25" s="15">
        <v>778002</v>
      </c>
      <c r="D25" s="16">
        <v>156001</v>
      </c>
      <c r="G25" s="86"/>
      <c r="H25" s="86"/>
    </row>
    <row r="26" spans="1:8" x14ac:dyDescent="0.2">
      <c r="A26" s="17" t="s">
        <v>13</v>
      </c>
      <c r="B26" s="14">
        <v>10</v>
      </c>
      <c r="C26" s="15"/>
      <c r="D26" s="16"/>
      <c r="G26" s="86"/>
      <c r="H26" s="86"/>
    </row>
    <row r="27" spans="1:8" ht="25.5" x14ac:dyDescent="0.2">
      <c r="A27" s="17" t="s">
        <v>14</v>
      </c>
      <c r="B27" s="14">
        <v>11</v>
      </c>
      <c r="C27" s="15"/>
      <c r="D27" s="16"/>
      <c r="G27" s="86"/>
      <c r="H27" s="86"/>
    </row>
    <row r="28" spans="1:8" x14ac:dyDescent="0.2">
      <c r="A28" s="17" t="s">
        <v>92</v>
      </c>
      <c r="B28" s="14">
        <v>12</v>
      </c>
      <c r="C28" s="15"/>
      <c r="D28" s="16"/>
      <c r="G28" s="86"/>
      <c r="H28" s="86"/>
    </row>
    <row r="29" spans="1:8" x14ac:dyDescent="0.2">
      <c r="A29" s="17" t="s">
        <v>15</v>
      </c>
      <c r="B29" s="14">
        <v>13</v>
      </c>
      <c r="C29" s="15"/>
      <c r="D29" s="16"/>
      <c r="G29" s="86"/>
      <c r="H29" s="86"/>
    </row>
    <row r="30" spans="1:8" ht="25.5" x14ac:dyDescent="0.2">
      <c r="A30" s="17" t="s">
        <v>16</v>
      </c>
      <c r="B30" s="14">
        <v>14</v>
      </c>
      <c r="C30" s="15">
        <v>4832</v>
      </c>
      <c r="D30" s="16">
        <v>4832</v>
      </c>
      <c r="G30" s="86"/>
      <c r="H30" s="86"/>
    </row>
    <row r="31" spans="1:8" x14ac:dyDescent="0.2">
      <c r="A31" s="17" t="s">
        <v>17</v>
      </c>
      <c r="B31" s="14">
        <v>15</v>
      </c>
      <c r="C31" s="15">
        <v>693</v>
      </c>
      <c r="D31" s="16">
        <v>531</v>
      </c>
      <c r="G31" s="86"/>
      <c r="H31" s="86"/>
    </row>
    <row r="32" spans="1:8" ht="25.5" x14ac:dyDescent="0.2">
      <c r="A32" s="17" t="s">
        <v>18</v>
      </c>
      <c r="B32" s="14">
        <v>16</v>
      </c>
      <c r="C32" s="15"/>
      <c r="D32" s="16"/>
      <c r="G32" s="86"/>
      <c r="H32" s="86"/>
    </row>
    <row r="33" spans="1:8" ht="25.5" x14ac:dyDescent="0.2">
      <c r="A33" s="17" t="s">
        <v>19</v>
      </c>
      <c r="B33" s="14">
        <v>17</v>
      </c>
      <c r="C33" s="15">
        <v>4474</v>
      </c>
      <c r="D33" s="16">
        <v>4772</v>
      </c>
      <c r="G33" s="86"/>
      <c r="H33" s="86"/>
    </row>
    <row r="34" spans="1:8" x14ac:dyDescent="0.2">
      <c r="A34" s="20" t="s">
        <v>20</v>
      </c>
      <c r="B34" s="14">
        <v>18</v>
      </c>
      <c r="C34" s="15">
        <v>28305</v>
      </c>
      <c r="D34" s="16">
        <v>28589</v>
      </c>
      <c r="G34" s="86"/>
      <c r="H34" s="86"/>
    </row>
    <row r="35" spans="1:8" x14ac:dyDescent="0.2">
      <c r="A35" s="17" t="s">
        <v>93</v>
      </c>
      <c r="B35" s="14">
        <v>19</v>
      </c>
      <c r="C35" s="15">
        <v>364</v>
      </c>
      <c r="D35" s="16"/>
      <c r="G35" s="86"/>
      <c r="H35" s="86"/>
    </row>
    <row r="36" spans="1:8" x14ac:dyDescent="0.2">
      <c r="A36" s="17" t="s">
        <v>94</v>
      </c>
      <c r="B36" s="14">
        <v>20</v>
      </c>
      <c r="C36" s="15"/>
      <c r="D36" s="16"/>
      <c r="G36" s="86"/>
      <c r="H36" s="86"/>
    </row>
    <row r="37" spans="1:8" x14ac:dyDescent="0.2">
      <c r="A37" s="17" t="s">
        <v>21</v>
      </c>
      <c r="B37" s="14">
        <v>21</v>
      </c>
      <c r="C37" s="15">
        <v>42848</v>
      </c>
      <c r="D37" s="16">
        <v>15777</v>
      </c>
      <c r="G37" s="86"/>
      <c r="H37" s="86"/>
    </row>
    <row r="38" spans="1:8" x14ac:dyDescent="0.2">
      <c r="A38" s="21" t="s">
        <v>95</v>
      </c>
      <c r="B38" s="14">
        <v>22</v>
      </c>
      <c r="C38" s="22">
        <f>SUM(C16:C37,C11)</f>
        <v>3364475</v>
      </c>
      <c r="D38" s="22">
        <f>SUM(D16:D37,D11)</f>
        <v>3380156</v>
      </c>
      <c r="G38" s="86"/>
      <c r="H38" s="86"/>
    </row>
    <row r="39" spans="1:8" x14ac:dyDescent="0.2">
      <c r="A39" s="23"/>
      <c r="B39" s="14"/>
      <c r="C39" s="22"/>
      <c r="D39" s="22"/>
      <c r="G39" s="86"/>
      <c r="H39" s="86"/>
    </row>
    <row r="40" spans="1:8" x14ac:dyDescent="0.2">
      <c r="A40" s="24" t="s">
        <v>22</v>
      </c>
      <c r="B40" s="14"/>
      <c r="C40" s="25"/>
      <c r="D40" s="25"/>
      <c r="G40" s="86"/>
      <c r="H40" s="86"/>
    </row>
    <row r="41" spans="1:8" x14ac:dyDescent="0.2">
      <c r="A41" s="26" t="s">
        <v>96</v>
      </c>
      <c r="B41" s="14">
        <v>23</v>
      </c>
      <c r="C41" s="15"/>
      <c r="D41" s="15"/>
      <c r="G41" s="86"/>
      <c r="H41" s="86"/>
    </row>
    <row r="42" spans="1:8" x14ac:dyDescent="0.2">
      <c r="A42" s="17" t="s">
        <v>7</v>
      </c>
      <c r="B42" s="14">
        <v>24</v>
      </c>
      <c r="C42" s="15"/>
      <c r="D42" s="15"/>
      <c r="G42" s="86"/>
      <c r="H42" s="86"/>
    </row>
    <row r="43" spans="1:8" x14ac:dyDescent="0.2">
      <c r="A43" s="26" t="s">
        <v>23</v>
      </c>
      <c r="B43" s="14">
        <v>25</v>
      </c>
      <c r="C43" s="15"/>
      <c r="D43" s="15"/>
      <c r="G43" s="86"/>
      <c r="H43" s="86"/>
    </row>
    <row r="44" spans="1:8" x14ac:dyDescent="0.2">
      <c r="A44" s="17" t="s">
        <v>97</v>
      </c>
      <c r="B44" s="14">
        <v>26</v>
      </c>
      <c r="C44" s="15"/>
      <c r="D44" s="27"/>
      <c r="G44" s="86"/>
      <c r="H44" s="86"/>
    </row>
    <row r="45" spans="1:8" x14ac:dyDescent="0.2">
      <c r="A45" s="26" t="s">
        <v>24</v>
      </c>
      <c r="B45" s="14">
        <v>27</v>
      </c>
      <c r="C45" s="15"/>
      <c r="D45" s="27"/>
      <c r="G45" s="86"/>
      <c r="H45" s="86"/>
    </row>
    <row r="46" spans="1:8" x14ac:dyDescent="0.2">
      <c r="A46" s="26" t="s">
        <v>25</v>
      </c>
      <c r="B46" s="14">
        <v>28</v>
      </c>
      <c r="C46" s="15">
        <v>5186</v>
      </c>
      <c r="D46" s="15">
        <v>3780</v>
      </c>
      <c r="G46" s="86"/>
      <c r="H46" s="86"/>
    </row>
    <row r="47" spans="1:8" x14ac:dyDescent="0.2">
      <c r="A47" s="13" t="s">
        <v>98</v>
      </c>
      <c r="B47" s="14">
        <v>29</v>
      </c>
      <c r="C47" s="15">
        <v>2990</v>
      </c>
      <c r="D47" s="16">
        <v>2081</v>
      </c>
      <c r="G47" s="86"/>
      <c r="H47" s="86"/>
    </row>
    <row r="48" spans="1:8" x14ac:dyDescent="0.2">
      <c r="A48" s="13" t="s">
        <v>26</v>
      </c>
      <c r="B48" s="14">
        <v>30</v>
      </c>
      <c r="C48" s="15"/>
      <c r="D48" s="16"/>
      <c r="G48" s="86"/>
      <c r="H48" s="86"/>
    </row>
    <row r="49" spans="1:8" x14ac:dyDescent="0.2">
      <c r="A49" s="13" t="s">
        <v>27</v>
      </c>
      <c r="B49" s="14">
        <v>31</v>
      </c>
      <c r="C49" s="15"/>
      <c r="D49" s="18"/>
      <c r="G49" s="86"/>
      <c r="H49" s="86"/>
    </row>
    <row r="50" spans="1:8" x14ac:dyDescent="0.2">
      <c r="A50" s="17" t="s">
        <v>99</v>
      </c>
      <c r="B50" s="28" t="s">
        <v>100</v>
      </c>
      <c r="C50" s="15">
        <v>0</v>
      </c>
      <c r="D50" s="16">
        <v>43572</v>
      </c>
      <c r="G50" s="86"/>
      <c r="H50" s="86"/>
    </row>
    <row r="51" spans="1:8" x14ac:dyDescent="0.2">
      <c r="A51" s="17" t="s">
        <v>101</v>
      </c>
      <c r="B51" s="28" t="s">
        <v>102</v>
      </c>
      <c r="C51" s="15">
        <v>773</v>
      </c>
      <c r="D51" s="18">
        <v>970</v>
      </c>
      <c r="G51" s="86"/>
      <c r="H51" s="86"/>
    </row>
    <row r="52" spans="1:8" x14ac:dyDescent="0.2">
      <c r="A52" s="23" t="s">
        <v>28</v>
      </c>
      <c r="B52" s="28" t="s">
        <v>103</v>
      </c>
      <c r="C52" s="16">
        <v>2796</v>
      </c>
      <c r="D52" s="16">
        <v>1381</v>
      </c>
      <c r="G52" s="86"/>
      <c r="H52" s="86"/>
    </row>
    <row r="53" spans="1:8" x14ac:dyDescent="0.2">
      <c r="A53" s="21" t="s">
        <v>104</v>
      </c>
      <c r="B53" s="14">
        <v>35</v>
      </c>
      <c r="C53" s="29">
        <f>C46+C47+C51+C52+C50</f>
        <v>11745</v>
      </c>
      <c r="D53" s="29">
        <f>D46+D47+D51+D52+D50</f>
        <v>51784</v>
      </c>
      <c r="G53" s="86"/>
      <c r="H53" s="86"/>
    </row>
    <row r="54" spans="1:8" x14ac:dyDescent="0.2">
      <c r="A54" s="21"/>
      <c r="B54" s="14"/>
      <c r="C54" s="15"/>
      <c r="D54" s="15"/>
      <c r="G54" s="86"/>
      <c r="H54" s="86"/>
    </row>
    <row r="55" spans="1:8" x14ac:dyDescent="0.2">
      <c r="A55" s="30" t="s">
        <v>29</v>
      </c>
      <c r="B55" s="14"/>
      <c r="C55" s="31"/>
      <c r="D55" s="31"/>
      <c r="G55" s="86"/>
      <c r="H55" s="86"/>
    </row>
    <row r="56" spans="1:8" x14ac:dyDescent="0.2">
      <c r="A56" s="17" t="s">
        <v>30</v>
      </c>
      <c r="B56" s="14">
        <v>36</v>
      </c>
      <c r="C56" s="32">
        <v>3000000</v>
      </c>
      <c r="D56" s="32">
        <v>3000000</v>
      </c>
      <c r="G56" s="86"/>
      <c r="H56" s="86"/>
    </row>
    <row r="57" spans="1:8" x14ac:dyDescent="0.2">
      <c r="A57" s="17" t="s">
        <v>34</v>
      </c>
      <c r="B57" s="14"/>
      <c r="C57" s="15"/>
      <c r="D57" s="15"/>
      <c r="G57" s="86"/>
      <c r="H57" s="86"/>
    </row>
    <row r="58" spans="1:8" x14ac:dyDescent="0.2">
      <c r="A58" s="26" t="s">
        <v>105</v>
      </c>
      <c r="B58" s="14"/>
      <c r="C58" s="15">
        <v>3000000</v>
      </c>
      <c r="D58" s="15">
        <v>3000000</v>
      </c>
      <c r="G58" s="86"/>
      <c r="H58" s="86"/>
    </row>
    <row r="59" spans="1:8" x14ac:dyDescent="0.2">
      <c r="A59" s="17" t="s">
        <v>106</v>
      </c>
      <c r="B59" s="14"/>
      <c r="C59" s="15"/>
      <c r="D59" s="15"/>
      <c r="G59" s="86"/>
      <c r="H59" s="86"/>
    </row>
    <row r="60" spans="1:8" x14ac:dyDescent="0.2">
      <c r="A60" s="17" t="s">
        <v>107</v>
      </c>
      <c r="B60" s="14">
        <v>37</v>
      </c>
      <c r="C60" s="15"/>
      <c r="D60" s="15"/>
      <c r="G60" s="86"/>
      <c r="H60" s="86"/>
    </row>
    <row r="61" spans="1:8" x14ac:dyDescent="0.2">
      <c r="A61" s="17" t="s">
        <v>31</v>
      </c>
      <c r="B61" s="14">
        <v>38</v>
      </c>
      <c r="C61" s="15"/>
      <c r="D61" s="15"/>
      <c r="G61" s="86"/>
      <c r="H61" s="86"/>
    </row>
    <row r="62" spans="1:8" x14ac:dyDescent="0.2">
      <c r="A62" s="17" t="s">
        <v>32</v>
      </c>
      <c r="B62" s="14">
        <v>39</v>
      </c>
      <c r="C62" s="15"/>
      <c r="D62" s="32"/>
      <c r="G62" s="86"/>
      <c r="H62" s="86"/>
    </row>
    <row r="63" spans="1:8" x14ac:dyDescent="0.2">
      <c r="A63" s="17" t="s">
        <v>33</v>
      </c>
      <c r="B63" s="14">
        <v>40</v>
      </c>
      <c r="C63" s="15">
        <v>33077</v>
      </c>
      <c r="D63" s="15">
        <v>33086</v>
      </c>
      <c r="G63" s="86"/>
      <c r="H63" s="86"/>
    </row>
    <row r="64" spans="1:8" x14ac:dyDescent="0.2">
      <c r="A64" s="17" t="s">
        <v>108</v>
      </c>
      <c r="B64" s="33">
        <v>41</v>
      </c>
      <c r="C64" s="32">
        <f>SUM(C66:C67)</f>
        <v>319653</v>
      </c>
      <c r="D64" s="32">
        <v>295286</v>
      </c>
      <c r="G64" s="86"/>
      <c r="H64" s="86"/>
    </row>
    <row r="65" spans="1:8" x14ac:dyDescent="0.2">
      <c r="A65" s="17" t="s">
        <v>34</v>
      </c>
      <c r="B65" s="33"/>
      <c r="C65" s="15"/>
      <c r="D65" s="32"/>
      <c r="G65" s="86"/>
      <c r="H65" s="86"/>
    </row>
    <row r="66" spans="1:8" ht="13.5" customHeight="1" x14ac:dyDescent="0.2">
      <c r="A66" s="34" t="s">
        <v>109</v>
      </c>
      <c r="B66" s="35"/>
      <c r="C66" s="15">
        <v>295286</v>
      </c>
      <c r="D66" s="32">
        <v>100437</v>
      </c>
      <c r="G66" s="86"/>
      <c r="H66" s="86"/>
    </row>
    <row r="67" spans="1:8" x14ac:dyDescent="0.2">
      <c r="A67" s="17" t="s">
        <v>110</v>
      </c>
      <c r="B67" s="33"/>
      <c r="C67" s="15">
        <v>24367</v>
      </c>
      <c r="D67" s="32">
        <v>194849</v>
      </c>
      <c r="G67" s="86"/>
      <c r="H67" s="86"/>
    </row>
    <row r="68" spans="1:8" x14ac:dyDescent="0.2">
      <c r="A68" s="17" t="s">
        <v>35</v>
      </c>
      <c r="B68" s="33">
        <v>42</v>
      </c>
      <c r="C68" s="15"/>
      <c r="D68" s="32"/>
      <c r="G68" s="86"/>
      <c r="H68" s="86"/>
    </row>
    <row r="69" spans="1:8" x14ac:dyDescent="0.2">
      <c r="A69" s="30" t="s">
        <v>111</v>
      </c>
      <c r="B69" s="33">
        <v>43</v>
      </c>
      <c r="C69" s="31">
        <f>C64+C63+C56</f>
        <v>3352730</v>
      </c>
      <c r="D69" s="31">
        <f>D64+D63+D56</f>
        <v>3328372</v>
      </c>
      <c r="G69" s="86"/>
      <c r="H69" s="86"/>
    </row>
    <row r="70" spans="1:8" x14ac:dyDescent="0.2">
      <c r="A70" s="30" t="s">
        <v>112</v>
      </c>
      <c r="B70" s="33">
        <v>44</v>
      </c>
      <c r="C70" s="31">
        <f>C69+C53</f>
        <v>3364475</v>
      </c>
      <c r="D70" s="31">
        <f>D69+D53</f>
        <v>3380156</v>
      </c>
      <c r="G70" s="86"/>
      <c r="H70" s="86"/>
    </row>
    <row r="71" spans="1:8" x14ac:dyDescent="0.2">
      <c r="A71" s="1"/>
      <c r="B71" s="1"/>
      <c r="C71" s="36"/>
      <c r="D71" s="36"/>
    </row>
    <row r="72" spans="1:8" x14ac:dyDescent="0.2">
      <c r="A72" s="96"/>
      <c r="B72" s="96"/>
      <c r="C72" s="96"/>
      <c r="D72" s="96"/>
    </row>
    <row r="73" spans="1:8" x14ac:dyDescent="0.2">
      <c r="A73" s="89"/>
      <c r="B73" s="89"/>
      <c r="C73" s="89"/>
      <c r="D73" s="89"/>
    </row>
    <row r="74" spans="1:8" x14ac:dyDescent="0.2">
      <c r="A74" s="37"/>
      <c r="B74" s="1"/>
      <c r="C74" s="1"/>
      <c r="D74" s="1"/>
    </row>
    <row r="75" spans="1:8" x14ac:dyDescent="0.2">
      <c r="A75" s="37" t="s">
        <v>132</v>
      </c>
      <c r="B75" s="1"/>
      <c r="C75" s="84"/>
      <c r="D75" s="84"/>
    </row>
    <row r="76" spans="1:8" x14ac:dyDescent="0.2">
      <c r="A76" s="37"/>
      <c r="B76" s="1"/>
      <c r="C76" s="84"/>
      <c r="D76" s="1"/>
    </row>
    <row r="77" spans="1:8" x14ac:dyDescent="0.2">
      <c r="A77" s="38" t="s">
        <v>133</v>
      </c>
      <c r="B77" s="1"/>
      <c r="C77" s="1"/>
      <c r="D77" s="1"/>
    </row>
    <row r="78" spans="1:8" x14ac:dyDescent="0.2">
      <c r="A78" s="37"/>
      <c r="B78" s="1"/>
      <c r="C78" s="1"/>
      <c r="D78" s="1"/>
    </row>
    <row r="79" spans="1:8" x14ac:dyDescent="0.2">
      <c r="A79" s="37" t="s">
        <v>134</v>
      </c>
      <c r="B79" s="1"/>
      <c r="C79" s="1"/>
      <c r="D79" s="1"/>
    </row>
    <row r="80" spans="1:8" x14ac:dyDescent="0.2">
      <c r="A80" s="37"/>
      <c r="B80" s="1"/>
      <c r="C80" s="1"/>
      <c r="D80" s="1"/>
    </row>
    <row r="81" spans="1:4" x14ac:dyDescent="0.2">
      <c r="A81" s="34" t="s">
        <v>120</v>
      </c>
      <c r="B81" s="1"/>
      <c r="C81" s="1"/>
      <c r="D81" s="1"/>
    </row>
    <row r="82" spans="1:4" x14ac:dyDescent="0.2">
      <c r="A82" s="37" t="s">
        <v>113</v>
      </c>
      <c r="B82" s="1"/>
      <c r="C82" s="1"/>
      <c r="D82" s="1"/>
    </row>
    <row r="83" spans="1:4" x14ac:dyDescent="0.2">
      <c r="A83" s="37"/>
    </row>
    <row r="84" spans="1:4" x14ac:dyDescent="0.2">
      <c r="A84" s="37"/>
    </row>
  </sheetData>
  <mergeCells count="7">
    <mergeCell ref="A73:D73"/>
    <mergeCell ref="C1:D1"/>
    <mergeCell ref="A3:D3"/>
    <mergeCell ref="A4:D4"/>
    <mergeCell ref="A5:D5"/>
    <mergeCell ref="A6:D6"/>
    <mergeCell ref="A72:D72"/>
  </mergeCells>
  <pageMargins left="0.7" right="0.7" top="0.75" bottom="0.75" header="0.3" footer="0.3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view="pageBreakPreview" topLeftCell="A61" zoomScaleNormal="100" zoomScaleSheetLayoutView="100" workbookViewId="0">
      <selection activeCell="C27" sqref="C27:F27"/>
    </sheetView>
  </sheetViews>
  <sheetFormatPr defaultRowHeight="12.75" x14ac:dyDescent="0.2"/>
  <cols>
    <col min="1" max="1" width="57.85546875" style="4" customWidth="1"/>
    <col min="2" max="2" width="10.85546875" style="4" customWidth="1"/>
    <col min="3" max="3" width="15.28515625" style="4" customWidth="1"/>
    <col min="4" max="4" width="15.42578125" style="82" customWidth="1"/>
    <col min="5" max="5" width="15.28515625" style="81" customWidth="1"/>
    <col min="6" max="6" width="15.42578125" style="81" customWidth="1"/>
    <col min="7" max="256" width="9.140625" style="4"/>
    <col min="257" max="257" width="57.85546875" style="4" customWidth="1"/>
    <col min="258" max="258" width="10.85546875" style="4" customWidth="1"/>
    <col min="259" max="259" width="15.28515625" style="4" customWidth="1"/>
    <col min="260" max="260" width="15.42578125" style="4" customWidth="1"/>
    <col min="261" max="261" width="15.28515625" style="4" customWidth="1"/>
    <col min="262" max="262" width="15.42578125" style="4" customWidth="1"/>
    <col min="263" max="512" width="9.140625" style="4"/>
    <col min="513" max="513" width="57.85546875" style="4" customWidth="1"/>
    <col min="514" max="514" width="10.85546875" style="4" customWidth="1"/>
    <col min="515" max="515" width="15.28515625" style="4" customWidth="1"/>
    <col min="516" max="516" width="15.42578125" style="4" customWidth="1"/>
    <col min="517" max="517" width="15.28515625" style="4" customWidth="1"/>
    <col min="518" max="518" width="15.42578125" style="4" customWidth="1"/>
    <col min="519" max="768" width="9.140625" style="4"/>
    <col min="769" max="769" width="57.85546875" style="4" customWidth="1"/>
    <col min="770" max="770" width="10.85546875" style="4" customWidth="1"/>
    <col min="771" max="771" width="15.28515625" style="4" customWidth="1"/>
    <col min="772" max="772" width="15.42578125" style="4" customWidth="1"/>
    <col min="773" max="773" width="15.28515625" style="4" customWidth="1"/>
    <col min="774" max="774" width="15.42578125" style="4" customWidth="1"/>
    <col min="775" max="1024" width="9.140625" style="4"/>
    <col min="1025" max="1025" width="57.85546875" style="4" customWidth="1"/>
    <col min="1026" max="1026" width="10.85546875" style="4" customWidth="1"/>
    <col min="1027" max="1027" width="15.28515625" style="4" customWidth="1"/>
    <col min="1028" max="1028" width="15.42578125" style="4" customWidth="1"/>
    <col min="1029" max="1029" width="15.28515625" style="4" customWidth="1"/>
    <col min="1030" max="1030" width="15.42578125" style="4" customWidth="1"/>
    <col min="1031" max="1280" width="9.140625" style="4"/>
    <col min="1281" max="1281" width="57.85546875" style="4" customWidth="1"/>
    <col min="1282" max="1282" width="10.85546875" style="4" customWidth="1"/>
    <col min="1283" max="1283" width="15.28515625" style="4" customWidth="1"/>
    <col min="1284" max="1284" width="15.42578125" style="4" customWidth="1"/>
    <col min="1285" max="1285" width="15.28515625" style="4" customWidth="1"/>
    <col min="1286" max="1286" width="15.42578125" style="4" customWidth="1"/>
    <col min="1287" max="1536" width="9.140625" style="4"/>
    <col min="1537" max="1537" width="57.85546875" style="4" customWidth="1"/>
    <col min="1538" max="1538" width="10.85546875" style="4" customWidth="1"/>
    <col min="1539" max="1539" width="15.28515625" style="4" customWidth="1"/>
    <col min="1540" max="1540" width="15.42578125" style="4" customWidth="1"/>
    <col min="1541" max="1541" width="15.28515625" style="4" customWidth="1"/>
    <col min="1542" max="1542" width="15.42578125" style="4" customWidth="1"/>
    <col min="1543" max="1792" width="9.140625" style="4"/>
    <col min="1793" max="1793" width="57.85546875" style="4" customWidth="1"/>
    <col min="1794" max="1794" width="10.85546875" style="4" customWidth="1"/>
    <col min="1795" max="1795" width="15.28515625" style="4" customWidth="1"/>
    <col min="1796" max="1796" width="15.42578125" style="4" customWidth="1"/>
    <col min="1797" max="1797" width="15.28515625" style="4" customWidth="1"/>
    <col min="1798" max="1798" width="15.42578125" style="4" customWidth="1"/>
    <col min="1799" max="2048" width="9.140625" style="4"/>
    <col min="2049" max="2049" width="57.85546875" style="4" customWidth="1"/>
    <col min="2050" max="2050" width="10.85546875" style="4" customWidth="1"/>
    <col min="2051" max="2051" width="15.28515625" style="4" customWidth="1"/>
    <col min="2052" max="2052" width="15.42578125" style="4" customWidth="1"/>
    <col min="2053" max="2053" width="15.28515625" style="4" customWidth="1"/>
    <col min="2054" max="2054" width="15.42578125" style="4" customWidth="1"/>
    <col min="2055" max="2304" width="9.140625" style="4"/>
    <col min="2305" max="2305" width="57.85546875" style="4" customWidth="1"/>
    <col min="2306" max="2306" width="10.85546875" style="4" customWidth="1"/>
    <col min="2307" max="2307" width="15.28515625" style="4" customWidth="1"/>
    <col min="2308" max="2308" width="15.42578125" style="4" customWidth="1"/>
    <col min="2309" max="2309" width="15.28515625" style="4" customWidth="1"/>
    <col min="2310" max="2310" width="15.42578125" style="4" customWidth="1"/>
    <col min="2311" max="2560" width="9.140625" style="4"/>
    <col min="2561" max="2561" width="57.85546875" style="4" customWidth="1"/>
    <col min="2562" max="2562" width="10.85546875" style="4" customWidth="1"/>
    <col min="2563" max="2563" width="15.28515625" style="4" customWidth="1"/>
    <col min="2564" max="2564" width="15.42578125" style="4" customWidth="1"/>
    <col min="2565" max="2565" width="15.28515625" style="4" customWidth="1"/>
    <col min="2566" max="2566" width="15.42578125" style="4" customWidth="1"/>
    <col min="2567" max="2816" width="9.140625" style="4"/>
    <col min="2817" max="2817" width="57.85546875" style="4" customWidth="1"/>
    <col min="2818" max="2818" width="10.85546875" style="4" customWidth="1"/>
    <col min="2819" max="2819" width="15.28515625" style="4" customWidth="1"/>
    <col min="2820" max="2820" width="15.42578125" style="4" customWidth="1"/>
    <col min="2821" max="2821" width="15.28515625" style="4" customWidth="1"/>
    <col min="2822" max="2822" width="15.42578125" style="4" customWidth="1"/>
    <col min="2823" max="3072" width="9.140625" style="4"/>
    <col min="3073" max="3073" width="57.85546875" style="4" customWidth="1"/>
    <col min="3074" max="3074" width="10.85546875" style="4" customWidth="1"/>
    <col min="3075" max="3075" width="15.28515625" style="4" customWidth="1"/>
    <col min="3076" max="3076" width="15.42578125" style="4" customWidth="1"/>
    <col min="3077" max="3077" width="15.28515625" style="4" customWidth="1"/>
    <col min="3078" max="3078" width="15.42578125" style="4" customWidth="1"/>
    <col min="3079" max="3328" width="9.140625" style="4"/>
    <col min="3329" max="3329" width="57.85546875" style="4" customWidth="1"/>
    <col min="3330" max="3330" width="10.85546875" style="4" customWidth="1"/>
    <col min="3331" max="3331" width="15.28515625" style="4" customWidth="1"/>
    <col min="3332" max="3332" width="15.42578125" style="4" customWidth="1"/>
    <col min="3333" max="3333" width="15.28515625" style="4" customWidth="1"/>
    <col min="3334" max="3334" width="15.42578125" style="4" customWidth="1"/>
    <col min="3335" max="3584" width="9.140625" style="4"/>
    <col min="3585" max="3585" width="57.85546875" style="4" customWidth="1"/>
    <col min="3586" max="3586" width="10.85546875" style="4" customWidth="1"/>
    <col min="3587" max="3587" width="15.28515625" style="4" customWidth="1"/>
    <col min="3588" max="3588" width="15.42578125" style="4" customWidth="1"/>
    <col min="3589" max="3589" width="15.28515625" style="4" customWidth="1"/>
    <col min="3590" max="3590" width="15.42578125" style="4" customWidth="1"/>
    <col min="3591" max="3840" width="9.140625" style="4"/>
    <col min="3841" max="3841" width="57.85546875" style="4" customWidth="1"/>
    <col min="3842" max="3842" width="10.85546875" style="4" customWidth="1"/>
    <col min="3843" max="3843" width="15.28515625" style="4" customWidth="1"/>
    <col min="3844" max="3844" width="15.42578125" style="4" customWidth="1"/>
    <col min="3845" max="3845" width="15.28515625" style="4" customWidth="1"/>
    <col min="3846" max="3846" width="15.42578125" style="4" customWidth="1"/>
    <col min="3847" max="4096" width="9.140625" style="4"/>
    <col min="4097" max="4097" width="57.85546875" style="4" customWidth="1"/>
    <col min="4098" max="4098" width="10.85546875" style="4" customWidth="1"/>
    <col min="4099" max="4099" width="15.28515625" style="4" customWidth="1"/>
    <col min="4100" max="4100" width="15.42578125" style="4" customWidth="1"/>
    <col min="4101" max="4101" width="15.28515625" style="4" customWidth="1"/>
    <col min="4102" max="4102" width="15.42578125" style="4" customWidth="1"/>
    <col min="4103" max="4352" width="9.140625" style="4"/>
    <col min="4353" max="4353" width="57.85546875" style="4" customWidth="1"/>
    <col min="4354" max="4354" width="10.85546875" style="4" customWidth="1"/>
    <col min="4355" max="4355" width="15.28515625" style="4" customWidth="1"/>
    <col min="4356" max="4356" width="15.42578125" style="4" customWidth="1"/>
    <col min="4357" max="4357" width="15.28515625" style="4" customWidth="1"/>
    <col min="4358" max="4358" width="15.42578125" style="4" customWidth="1"/>
    <col min="4359" max="4608" width="9.140625" style="4"/>
    <col min="4609" max="4609" width="57.85546875" style="4" customWidth="1"/>
    <col min="4610" max="4610" width="10.85546875" style="4" customWidth="1"/>
    <col min="4611" max="4611" width="15.28515625" style="4" customWidth="1"/>
    <col min="4612" max="4612" width="15.42578125" style="4" customWidth="1"/>
    <col min="4613" max="4613" width="15.28515625" style="4" customWidth="1"/>
    <col min="4614" max="4614" width="15.42578125" style="4" customWidth="1"/>
    <col min="4615" max="4864" width="9.140625" style="4"/>
    <col min="4865" max="4865" width="57.85546875" style="4" customWidth="1"/>
    <col min="4866" max="4866" width="10.85546875" style="4" customWidth="1"/>
    <col min="4867" max="4867" width="15.28515625" style="4" customWidth="1"/>
    <col min="4868" max="4868" width="15.42578125" style="4" customWidth="1"/>
    <col min="4869" max="4869" width="15.28515625" style="4" customWidth="1"/>
    <col min="4870" max="4870" width="15.42578125" style="4" customWidth="1"/>
    <col min="4871" max="5120" width="9.140625" style="4"/>
    <col min="5121" max="5121" width="57.85546875" style="4" customWidth="1"/>
    <col min="5122" max="5122" width="10.85546875" style="4" customWidth="1"/>
    <col min="5123" max="5123" width="15.28515625" style="4" customWidth="1"/>
    <col min="5124" max="5124" width="15.42578125" style="4" customWidth="1"/>
    <col min="5125" max="5125" width="15.28515625" style="4" customWidth="1"/>
    <col min="5126" max="5126" width="15.42578125" style="4" customWidth="1"/>
    <col min="5127" max="5376" width="9.140625" style="4"/>
    <col min="5377" max="5377" width="57.85546875" style="4" customWidth="1"/>
    <col min="5378" max="5378" width="10.85546875" style="4" customWidth="1"/>
    <col min="5379" max="5379" width="15.28515625" style="4" customWidth="1"/>
    <col min="5380" max="5380" width="15.42578125" style="4" customWidth="1"/>
    <col min="5381" max="5381" width="15.28515625" style="4" customWidth="1"/>
    <col min="5382" max="5382" width="15.42578125" style="4" customWidth="1"/>
    <col min="5383" max="5632" width="9.140625" style="4"/>
    <col min="5633" max="5633" width="57.85546875" style="4" customWidth="1"/>
    <col min="5634" max="5634" width="10.85546875" style="4" customWidth="1"/>
    <col min="5635" max="5635" width="15.28515625" style="4" customWidth="1"/>
    <col min="5636" max="5636" width="15.42578125" style="4" customWidth="1"/>
    <col min="5637" max="5637" width="15.28515625" style="4" customWidth="1"/>
    <col min="5638" max="5638" width="15.42578125" style="4" customWidth="1"/>
    <col min="5639" max="5888" width="9.140625" style="4"/>
    <col min="5889" max="5889" width="57.85546875" style="4" customWidth="1"/>
    <col min="5890" max="5890" width="10.85546875" style="4" customWidth="1"/>
    <col min="5891" max="5891" width="15.28515625" style="4" customWidth="1"/>
    <col min="5892" max="5892" width="15.42578125" style="4" customWidth="1"/>
    <col min="5893" max="5893" width="15.28515625" style="4" customWidth="1"/>
    <col min="5894" max="5894" width="15.42578125" style="4" customWidth="1"/>
    <col min="5895" max="6144" width="9.140625" style="4"/>
    <col min="6145" max="6145" width="57.85546875" style="4" customWidth="1"/>
    <col min="6146" max="6146" width="10.85546875" style="4" customWidth="1"/>
    <col min="6147" max="6147" width="15.28515625" style="4" customWidth="1"/>
    <col min="6148" max="6148" width="15.42578125" style="4" customWidth="1"/>
    <col min="6149" max="6149" width="15.28515625" style="4" customWidth="1"/>
    <col min="6150" max="6150" width="15.42578125" style="4" customWidth="1"/>
    <col min="6151" max="6400" width="9.140625" style="4"/>
    <col min="6401" max="6401" width="57.85546875" style="4" customWidth="1"/>
    <col min="6402" max="6402" width="10.85546875" style="4" customWidth="1"/>
    <col min="6403" max="6403" width="15.28515625" style="4" customWidth="1"/>
    <col min="6404" max="6404" width="15.42578125" style="4" customWidth="1"/>
    <col min="6405" max="6405" width="15.28515625" style="4" customWidth="1"/>
    <col min="6406" max="6406" width="15.42578125" style="4" customWidth="1"/>
    <col min="6407" max="6656" width="9.140625" style="4"/>
    <col min="6657" max="6657" width="57.85546875" style="4" customWidth="1"/>
    <col min="6658" max="6658" width="10.85546875" style="4" customWidth="1"/>
    <col min="6659" max="6659" width="15.28515625" style="4" customWidth="1"/>
    <col min="6660" max="6660" width="15.42578125" style="4" customWidth="1"/>
    <col min="6661" max="6661" width="15.28515625" style="4" customWidth="1"/>
    <col min="6662" max="6662" width="15.42578125" style="4" customWidth="1"/>
    <col min="6663" max="6912" width="9.140625" style="4"/>
    <col min="6913" max="6913" width="57.85546875" style="4" customWidth="1"/>
    <col min="6914" max="6914" width="10.85546875" style="4" customWidth="1"/>
    <col min="6915" max="6915" width="15.28515625" style="4" customWidth="1"/>
    <col min="6916" max="6916" width="15.42578125" style="4" customWidth="1"/>
    <col min="6917" max="6917" width="15.28515625" style="4" customWidth="1"/>
    <col min="6918" max="6918" width="15.42578125" style="4" customWidth="1"/>
    <col min="6919" max="7168" width="9.140625" style="4"/>
    <col min="7169" max="7169" width="57.85546875" style="4" customWidth="1"/>
    <col min="7170" max="7170" width="10.85546875" style="4" customWidth="1"/>
    <col min="7171" max="7171" width="15.28515625" style="4" customWidth="1"/>
    <col min="7172" max="7172" width="15.42578125" style="4" customWidth="1"/>
    <col min="7173" max="7173" width="15.28515625" style="4" customWidth="1"/>
    <col min="7174" max="7174" width="15.42578125" style="4" customWidth="1"/>
    <col min="7175" max="7424" width="9.140625" style="4"/>
    <col min="7425" max="7425" width="57.85546875" style="4" customWidth="1"/>
    <col min="7426" max="7426" width="10.85546875" style="4" customWidth="1"/>
    <col min="7427" max="7427" width="15.28515625" style="4" customWidth="1"/>
    <col min="7428" max="7428" width="15.42578125" style="4" customWidth="1"/>
    <col min="7429" max="7429" width="15.28515625" style="4" customWidth="1"/>
    <col min="7430" max="7430" width="15.42578125" style="4" customWidth="1"/>
    <col min="7431" max="7680" width="9.140625" style="4"/>
    <col min="7681" max="7681" width="57.85546875" style="4" customWidth="1"/>
    <col min="7682" max="7682" width="10.85546875" style="4" customWidth="1"/>
    <col min="7683" max="7683" width="15.28515625" style="4" customWidth="1"/>
    <col min="7684" max="7684" width="15.42578125" style="4" customWidth="1"/>
    <col min="7685" max="7685" width="15.28515625" style="4" customWidth="1"/>
    <col min="7686" max="7686" width="15.42578125" style="4" customWidth="1"/>
    <col min="7687" max="7936" width="9.140625" style="4"/>
    <col min="7937" max="7937" width="57.85546875" style="4" customWidth="1"/>
    <col min="7938" max="7938" width="10.85546875" style="4" customWidth="1"/>
    <col min="7939" max="7939" width="15.28515625" style="4" customWidth="1"/>
    <col min="7940" max="7940" width="15.42578125" style="4" customWidth="1"/>
    <col min="7941" max="7941" width="15.28515625" style="4" customWidth="1"/>
    <col min="7942" max="7942" width="15.42578125" style="4" customWidth="1"/>
    <col min="7943" max="8192" width="9.140625" style="4"/>
    <col min="8193" max="8193" width="57.85546875" style="4" customWidth="1"/>
    <col min="8194" max="8194" width="10.85546875" style="4" customWidth="1"/>
    <col min="8195" max="8195" width="15.28515625" style="4" customWidth="1"/>
    <col min="8196" max="8196" width="15.42578125" style="4" customWidth="1"/>
    <col min="8197" max="8197" width="15.28515625" style="4" customWidth="1"/>
    <col min="8198" max="8198" width="15.42578125" style="4" customWidth="1"/>
    <col min="8199" max="8448" width="9.140625" style="4"/>
    <col min="8449" max="8449" width="57.85546875" style="4" customWidth="1"/>
    <col min="8450" max="8450" width="10.85546875" style="4" customWidth="1"/>
    <col min="8451" max="8451" width="15.28515625" style="4" customWidth="1"/>
    <col min="8452" max="8452" width="15.42578125" style="4" customWidth="1"/>
    <col min="8453" max="8453" width="15.28515625" style="4" customWidth="1"/>
    <col min="8454" max="8454" width="15.42578125" style="4" customWidth="1"/>
    <col min="8455" max="8704" width="9.140625" style="4"/>
    <col min="8705" max="8705" width="57.85546875" style="4" customWidth="1"/>
    <col min="8706" max="8706" width="10.85546875" style="4" customWidth="1"/>
    <col min="8707" max="8707" width="15.28515625" style="4" customWidth="1"/>
    <col min="8708" max="8708" width="15.42578125" style="4" customWidth="1"/>
    <col min="8709" max="8709" width="15.28515625" style="4" customWidth="1"/>
    <col min="8710" max="8710" width="15.42578125" style="4" customWidth="1"/>
    <col min="8711" max="8960" width="9.140625" style="4"/>
    <col min="8961" max="8961" width="57.85546875" style="4" customWidth="1"/>
    <col min="8962" max="8962" width="10.85546875" style="4" customWidth="1"/>
    <col min="8963" max="8963" width="15.28515625" style="4" customWidth="1"/>
    <col min="8964" max="8964" width="15.42578125" style="4" customWidth="1"/>
    <col min="8965" max="8965" width="15.28515625" style="4" customWidth="1"/>
    <col min="8966" max="8966" width="15.42578125" style="4" customWidth="1"/>
    <col min="8967" max="9216" width="9.140625" style="4"/>
    <col min="9217" max="9217" width="57.85546875" style="4" customWidth="1"/>
    <col min="9218" max="9218" width="10.85546875" style="4" customWidth="1"/>
    <col min="9219" max="9219" width="15.28515625" style="4" customWidth="1"/>
    <col min="9220" max="9220" width="15.42578125" style="4" customWidth="1"/>
    <col min="9221" max="9221" width="15.28515625" style="4" customWidth="1"/>
    <col min="9222" max="9222" width="15.42578125" style="4" customWidth="1"/>
    <col min="9223" max="9472" width="9.140625" style="4"/>
    <col min="9473" max="9473" width="57.85546875" style="4" customWidth="1"/>
    <col min="9474" max="9474" width="10.85546875" style="4" customWidth="1"/>
    <col min="9475" max="9475" width="15.28515625" style="4" customWidth="1"/>
    <col min="9476" max="9476" width="15.42578125" style="4" customWidth="1"/>
    <col min="9477" max="9477" width="15.28515625" style="4" customWidth="1"/>
    <col min="9478" max="9478" width="15.42578125" style="4" customWidth="1"/>
    <col min="9479" max="9728" width="9.140625" style="4"/>
    <col min="9729" max="9729" width="57.85546875" style="4" customWidth="1"/>
    <col min="9730" max="9730" width="10.85546875" style="4" customWidth="1"/>
    <col min="9731" max="9731" width="15.28515625" style="4" customWidth="1"/>
    <col min="9732" max="9732" width="15.42578125" style="4" customWidth="1"/>
    <col min="9733" max="9733" width="15.28515625" style="4" customWidth="1"/>
    <col min="9734" max="9734" width="15.42578125" style="4" customWidth="1"/>
    <col min="9735" max="9984" width="9.140625" style="4"/>
    <col min="9985" max="9985" width="57.85546875" style="4" customWidth="1"/>
    <col min="9986" max="9986" width="10.85546875" style="4" customWidth="1"/>
    <col min="9987" max="9987" width="15.28515625" style="4" customWidth="1"/>
    <col min="9988" max="9988" width="15.42578125" style="4" customWidth="1"/>
    <col min="9989" max="9989" width="15.28515625" style="4" customWidth="1"/>
    <col min="9990" max="9990" width="15.42578125" style="4" customWidth="1"/>
    <col min="9991" max="10240" width="9.140625" style="4"/>
    <col min="10241" max="10241" width="57.85546875" style="4" customWidth="1"/>
    <col min="10242" max="10242" width="10.85546875" style="4" customWidth="1"/>
    <col min="10243" max="10243" width="15.28515625" style="4" customWidth="1"/>
    <col min="10244" max="10244" width="15.42578125" style="4" customWidth="1"/>
    <col min="10245" max="10245" width="15.28515625" style="4" customWidth="1"/>
    <col min="10246" max="10246" width="15.42578125" style="4" customWidth="1"/>
    <col min="10247" max="10496" width="9.140625" style="4"/>
    <col min="10497" max="10497" width="57.85546875" style="4" customWidth="1"/>
    <col min="10498" max="10498" width="10.85546875" style="4" customWidth="1"/>
    <col min="10499" max="10499" width="15.28515625" style="4" customWidth="1"/>
    <col min="10500" max="10500" width="15.42578125" style="4" customWidth="1"/>
    <col min="10501" max="10501" width="15.28515625" style="4" customWidth="1"/>
    <col min="10502" max="10502" width="15.42578125" style="4" customWidth="1"/>
    <col min="10503" max="10752" width="9.140625" style="4"/>
    <col min="10753" max="10753" width="57.85546875" style="4" customWidth="1"/>
    <col min="10754" max="10754" width="10.85546875" style="4" customWidth="1"/>
    <col min="10755" max="10755" width="15.28515625" style="4" customWidth="1"/>
    <col min="10756" max="10756" width="15.42578125" style="4" customWidth="1"/>
    <col min="10757" max="10757" width="15.28515625" style="4" customWidth="1"/>
    <col min="10758" max="10758" width="15.42578125" style="4" customWidth="1"/>
    <col min="10759" max="11008" width="9.140625" style="4"/>
    <col min="11009" max="11009" width="57.85546875" style="4" customWidth="1"/>
    <col min="11010" max="11010" width="10.85546875" style="4" customWidth="1"/>
    <col min="11011" max="11011" width="15.28515625" style="4" customWidth="1"/>
    <col min="11012" max="11012" width="15.42578125" style="4" customWidth="1"/>
    <col min="11013" max="11013" width="15.28515625" style="4" customWidth="1"/>
    <col min="11014" max="11014" width="15.42578125" style="4" customWidth="1"/>
    <col min="11015" max="11264" width="9.140625" style="4"/>
    <col min="11265" max="11265" width="57.85546875" style="4" customWidth="1"/>
    <col min="11266" max="11266" width="10.85546875" style="4" customWidth="1"/>
    <col min="11267" max="11267" width="15.28515625" style="4" customWidth="1"/>
    <col min="11268" max="11268" width="15.42578125" style="4" customWidth="1"/>
    <col min="11269" max="11269" width="15.28515625" style="4" customWidth="1"/>
    <col min="11270" max="11270" width="15.42578125" style="4" customWidth="1"/>
    <col min="11271" max="11520" width="9.140625" style="4"/>
    <col min="11521" max="11521" width="57.85546875" style="4" customWidth="1"/>
    <col min="11522" max="11522" width="10.85546875" style="4" customWidth="1"/>
    <col min="11523" max="11523" width="15.28515625" style="4" customWidth="1"/>
    <col min="11524" max="11524" width="15.42578125" style="4" customWidth="1"/>
    <col min="11525" max="11525" width="15.28515625" style="4" customWidth="1"/>
    <col min="11526" max="11526" width="15.42578125" style="4" customWidth="1"/>
    <col min="11527" max="11776" width="9.140625" style="4"/>
    <col min="11777" max="11777" width="57.85546875" style="4" customWidth="1"/>
    <col min="11778" max="11778" width="10.85546875" style="4" customWidth="1"/>
    <col min="11779" max="11779" width="15.28515625" style="4" customWidth="1"/>
    <col min="11780" max="11780" width="15.42578125" style="4" customWidth="1"/>
    <col min="11781" max="11781" width="15.28515625" style="4" customWidth="1"/>
    <col min="11782" max="11782" width="15.42578125" style="4" customWidth="1"/>
    <col min="11783" max="12032" width="9.140625" style="4"/>
    <col min="12033" max="12033" width="57.85546875" style="4" customWidth="1"/>
    <col min="12034" max="12034" width="10.85546875" style="4" customWidth="1"/>
    <col min="12035" max="12035" width="15.28515625" style="4" customWidth="1"/>
    <col min="12036" max="12036" width="15.42578125" style="4" customWidth="1"/>
    <col min="12037" max="12037" width="15.28515625" style="4" customWidth="1"/>
    <col min="12038" max="12038" width="15.42578125" style="4" customWidth="1"/>
    <col min="12039" max="12288" width="9.140625" style="4"/>
    <col min="12289" max="12289" width="57.85546875" style="4" customWidth="1"/>
    <col min="12290" max="12290" width="10.85546875" style="4" customWidth="1"/>
    <col min="12291" max="12291" width="15.28515625" style="4" customWidth="1"/>
    <col min="12292" max="12292" width="15.42578125" style="4" customWidth="1"/>
    <col min="12293" max="12293" width="15.28515625" style="4" customWidth="1"/>
    <col min="12294" max="12294" width="15.42578125" style="4" customWidth="1"/>
    <col min="12295" max="12544" width="9.140625" style="4"/>
    <col min="12545" max="12545" width="57.85546875" style="4" customWidth="1"/>
    <col min="12546" max="12546" width="10.85546875" style="4" customWidth="1"/>
    <col min="12547" max="12547" width="15.28515625" style="4" customWidth="1"/>
    <col min="12548" max="12548" width="15.42578125" style="4" customWidth="1"/>
    <col min="12549" max="12549" width="15.28515625" style="4" customWidth="1"/>
    <col min="12550" max="12550" width="15.42578125" style="4" customWidth="1"/>
    <col min="12551" max="12800" width="9.140625" style="4"/>
    <col min="12801" max="12801" width="57.85546875" style="4" customWidth="1"/>
    <col min="12802" max="12802" width="10.85546875" style="4" customWidth="1"/>
    <col min="12803" max="12803" width="15.28515625" style="4" customWidth="1"/>
    <col min="12804" max="12804" width="15.42578125" style="4" customWidth="1"/>
    <col min="12805" max="12805" width="15.28515625" style="4" customWidth="1"/>
    <col min="12806" max="12806" width="15.42578125" style="4" customWidth="1"/>
    <col min="12807" max="13056" width="9.140625" style="4"/>
    <col min="13057" max="13057" width="57.85546875" style="4" customWidth="1"/>
    <col min="13058" max="13058" width="10.85546875" style="4" customWidth="1"/>
    <col min="13059" max="13059" width="15.28515625" style="4" customWidth="1"/>
    <col min="13060" max="13060" width="15.42578125" style="4" customWidth="1"/>
    <col min="13061" max="13061" width="15.28515625" style="4" customWidth="1"/>
    <col min="13062" max="13062" width="15.42578125" style="4" customWidth="1"/>
    <col min="13063" max="13312" width="9.140625" style="4"/>
    <col min="13313" max="13313" width="57.85546875" style="4" customWidth="1"/>
    <col min="13314" max="13314" width="10.85546875" style="4" customWidth="1"/>
    <col min="13315" max="13315" width="15.28515625" style="4" customWidth="1"/>
    <col min="13316" max="13316" width="15.42578125" style="4" customWidth="1"/>
    <col min="13317" max="13317" width="15.28515625" style="4" customWidth="1"/>
    <col min="13318" max="13318" width="15.42578125" style="4" customWidth="1"/>
    <col min="13319" max="13568" width="9.140625" style="4"/>
    <col min="13569" max="13569" width="57.85546875" style="4" customWidth="1"/>
    <col min="13570" max="13570" width="10.85546875" style="4" customWidth="1"/>
    <col min="13571" max="13571" width="15.28515625" style="4" customWidth="1"/>
    <col min="13572" max="13572" width="15.42578125" style="4" customWidth="1"/>
    <col min="13573" max="13573" width="15.28515625" style="4" customWidth="1"/>
    <col min="13574" max="13574" width="15.42578125" style="4" customWidth="1"/>
    <col min="13575" max="13824" width="9.140625" style="4"/>
    <col min="13825" max="13825" width="57.85546875" style="4" customWidth="1"/>
    <col min="13826" max="13826" width="10.85546875" style="4" customWidth="1"/>
    <col min="13827" max="13827" width="15.28515625" style="4" customWidth="1"/>
    <col min="13828" max="13828" width="15.42578125" style="4" customWidth="1"/>
    <col min="13829" max="13829" width="15.28515625" style="4" customWidth="1"/>
    <col min="13830" max="13830" width="15.42578125" style="4" customWidth="1"/>
    <col min="13831" max="14080" width="9.140625" style="4"/>
    <col min="14081" max="14081" width="57.85546875" style="4" customWidth="1"/>
    <col min="14082" max="14082" width="10.85546875" style="4" customWidth="1"/>
    <col min="14083" max="14083" width="15.28515625" style="4" customWidth="1"/>
    <col min="14084" max="14084" width="15.42578125" style="4" customWidth="1"/>
    <col min="14085" max="14085" width="15.28515625" style="4" customWidth="1"/>
    <col min="14086" max="14086" width="15.42578125" style="4" customWidth="1"/>
    <col min="14087" max="14336" width="9.140625" style="4"/>
    <col min="14337" max="14337" width="57.85546875" style="4" customWidth="1"/>
    <col min="14338" max="14338" width="10.85546875" style="4" customWidth="1"/>
    <col min="14339" max="14339" width="15.28515625" style="4" customWidth="1"/>
    <col min="14340" max="14340" width="15.42578125" style="4" customWidth="1"/>
    <col min="14341" max="14341" width="15.28515625" style="4" customWidth="1"/>
    <col min="14342" max="14342" width="15.42578125" style="4" customWidth="1"/>
    <col min="14343" max="14592" width="9.140625" style="4"/>
    <col min="14593" max="14593" width="57.85546875" style="4" customWidth="1"/>
    <col min="14594" max="14594" width="10.85546875" style="4" customWidth="1"/>
    <col min="14595" max="14595" width="15.28515625" style="4" customWidth="1"/>
    <col min="14596" max="14596" width="15.42578125" style="4" customWidth="1"/>
    <col min="14597" max="14597" width="15.28515625" style="4" customWidth="1"/>
    <col min="14598" max="14598" width="15.42578125" style="4" customWidth="1"/>
    <col min="14599" max="14848" width="9.140625" style="4"/>
    <col min="14849" max="14849" width="57.85546875" style="4" customWidth="1"/>
    <col min="14850" max="14850" width="10.85546875" style="4" customWidth="1"/>
    <col min="14851" max="14851" width="15.28515625" style="4" customWidth="1"/>
    <col min="14852" max="14852" width="15.42578125" style="4" customWidth="1"/>
    <col min="14853" max="14853" width="15.28515625" style="4" customWidth="1"/>
    <col min="14854" max="14854" width="15.42578125" style="4" customWidth="1"/>
    <col min="14855" max="15104" width="9.140625" style="4"/>
    <col min="15105" max="15105" width="57.85546875" style="4" customWidth="1"/>
    <col min="15106" max="15106" width="10.85546875" style="4" customWidth="1"/>
    <col min="15107" max="15107" width="15.28515625" style="4" customWidth="1"/>
    <col min="15108" max="15108" width="15.42578125" style="4" customWidth="1"/>
    <col min="15109" max="15109" width="15.28515625" style="4" customWidth="1"/>
    <col min="15110" max="15110" width="15.42578125" style="4" customWidth="1"/>
    <col min="15111" max="15360" width="9.140625" style="4"/>
    <col min="15361" max="15361" width="57.85546875" style="4" customWidth="1"/>
    <col min="15362" max="15362" width="10.85546875" style="4" customWidth="1"/>
    <col min="15363" max="15363" width="15.28515625" style="4" customWidth="1"/>
    <col min="15364" max="15364" width="15.42578125" style="4" customWidth="1"/>
    <col min="15365" max="15365" width="15.28515625" style="4" customWidth="1"/>
    <col min="15366" max="15366" width="15.42578125" style="4" customWidth="1"/>
    <col min="15367" max="15616" width="9.140625" style="4"/>
    <col min="15617" max="15617" width="57.85546875" style="4" customWidth="1"/>
    <col min="15618" max="15618" width="10.85546875" style="4" customWidth="1"/>
    <col min="15619" max="15619" width="15.28515625" style="4" customWidth="1"/>
    <col min="15620" max="15620" width="15.42578125" style="4" customWidth="1"/>
    <col min="15621" max="15621" width="15.28515625" style="4" customWidth="1"/>
    <col min="15622" max="15622" width="15.42578125" style="4" customWidth="1"/>
    <col min="15623" max="15872" width="9.140625" style="4"/>
    <col min="15873" max="15873" width="57.85546875" style="4" customWidth="1"/>
    <col min="15874" max="15874" width="10.85546875" style="4" customWidth="1"/>
    <col min="15875" max="15875" width="15.28515625" style="4" customWidth="1"/>
    <col min="15876" max="15876" width="15.42578125" style="4" customWidth="1"/>
    <col min="15877" max="15877" width="15.28515625" style="4" customWidth="1"/>
    <col min="15878" max="15878" width="15.42578125" style="4" customWidth="1"/>
    <col min="15879" max="16128" width="9.140625" style="4"/>
    <col min="16129" max="16129" width="57.85546875" style="4" customWidth="1"/>
    <col min="16130" max="16130" width="10.85546875" style="4" customWidth="1"/>
    <col min="16131" max="16131" width="15.28515625" style="4" customWidth="1"/>
    <col min="16132" max="16132" width="15.42578125" style="4" customWidth="1"/>
    <col min="16133" max="16133" width="15.28515625" style="4" customWidth="1"/>
    <col min="16134" max="16134" width="15.42578125" style="4" customWidth="1"/>
    <col min="16135" max="16384" width="9.140625" style="4"/>
  </cols>
  <sheetData>
    <row r="1" spans="1:6" ht="34.5" customHeight="1" x14ac:dyDescent="0.2">
      <c r="A1" s="1"/>
      <c r="B1" s="1"/>
      <c r="C1" s="1"/>
      <c r="D1" s="98" t="s">
        <v>137</v>
      </c>
      <c r="E1" s="98"/>
      <c r="F1" s="98"/>
    </row>
    <row r="2" spans="1:6" x14ac:dyDescent="0.2">
      <c r="A2" s="1"/>
      <c r="B2" s="1"/>
      <c r="C2" s="1"/>
      <c r="D2" s="1"/>
      <c r="E2" s="39"/>
      <c r="F2" s="40"/>
    </row>
    <row r="3" spans="1:6" x14ac:dyDescent="0.2">
      <c r="A3" s="99" t="s">
        <v>82</v>
      </c>
      <c r="B3" s="99"/>
      <c r="C3" s="99"/>
      <c r="D3" s="99"/>
      <c r="E3" s="99"/>
      <c r="F3" s="99"/>
    </row>
    <row r="4" spans="1:6" x14ac:dyDescent="0.2">
      <c r="A4" s="100" t="s">
        <v>83</v>
      </c>
      <c r="B4" s="100"/>
      <c r="C4" s="100"/>
      <c r="D4" s="100"/>
      <c r="E4" s="100"/>
      <c r="F4" s="100"/>
    </row>
    <row r="5" spans="1:6" x14ac:dyDescent="0.2">
      <c r="A5" s="101" t="s">
        <v>84</v>
      </c>
      <c r="B5" s="101"/>
      <c r="C5" s="101"/>
      <c r="D5" s="101"/>
      <c r="E5" s="101"/>
      <c r="F5" s="101"/>
    </row>
    <row r="6" spans="1:6" x14ac:dyDescent="0.2">
      <c r="A6" s="102" t="str">
        <f>ф1!A6</f>
        <v xml:space="preserve"> по состоянию на "01" апреля 2015 года</v>
      </c>
      <c r="B6" s="102"/>
      <c r="C6" s="102"/>
      <c r="D6" s="102"/>
      <c r="E6" s="102"/>
      <c r="F6" s="102"/>
    </row>
    <row r="7" spans="1:6" s="9" customFormat="1" x14ac:dyDescent="0.2">
      <c r="A7" s="41"/>
      <c r="B7" s="41"/>
      <c r="C7" s="41"/>
      <c r="D7" s="41"/>
      <c r="E7" s="41"/>
      <c r="F7" s="41"/>
    </row>
    <row r="8" spans="1:6" s="9" customFormat="1" x14ac:dyDescent="0.2">
      <c r="A8" s="42"/>
      <c r="B8" s="42"/>
      <c r="C8" s="42"/>
      <c r="D8" s="43"/>
      <c r="E8" s="42"/>
      <c r="F8" s="43"/>
    </row>
    <row r="9" spans="1:6" ht="76.5" x14ac:dyDescent="0.2">
      <c r="A9" s="44" t="s">
        <v>0</v>
      </c>
      <c r="B9" s="44" t="s">
        <v>1</v>
      </c>
      <c r="C9" s="44" t="s">
        <v>37</v>
      </c>
      <c r="D9" s="44" t="s">
        <v>38</v>
      </c>
      <c r="E9" s="44" t="s">
        <v>39</v>
      </c>
      <c r="F9" s="44" t="s">
        <v>40</v>
      </c>
    </row>
    <row r="10" spans="1:6" x14ac:dyDescent="0.2">
      <c r="A10" s="45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</row>
    <row r="11" spans="1:6" x14ac:dyDescent="0.2">
      <c r="A11" s="46" t="s">
        <v>41</v>
      </c>
      <c r="B11" s="47">
        <v>1</v>
      </c>
      <c r="C11" s="48">
        <f>SUM(C13:C19)</f>
        <v>46111</v>
      </c>
      <c r="D11" s="48">
        <f>SUM(D13:D19)</f>
        <v>46111</v>
      </c>
      <c r="E11" s="48">
        <f>SUM(E13:E19)</f>
        <v>60903</v>
      </c>
      <c r="F11" s="48">
        <f>SUM(F13:F19)</f>
        <v>60903</v>
      </c>
    </row>
    <row r="12" spans="1:6" x14ac:dyDescent="0.2">
      <c r="A12" s="49" t="s">
        <v>34</v>
      </c>
      <c r="B12" s="50"/>
      <c r="C12" s="48"/>
      <c r="D12" s="48"/>
      <c r="E12" s="53"/>
      <c r="F12" s="53"/>
    </row>
    <row r="13" spans="1:6" x14ac:dyDescent="0.2">
      <c r="A13" s="51" t="s">
        <v>42</v>
      </c>
      <c r="B13" s="50" t="s">
        <v>121</v>
      </c>
      <c r="C13" s="52">
        <v>5</v>
      </c>
      <c r="D13" s="53">
        <v>5</v>
      </c>
      <c r="E13" s="63">
        <v>58</v>
      </c>
      <c r="F13" s="63">
        <v>58</v>
      </c>
    </row>
    <row r="14" spans="1:6" x14ac:dyDescent="0.2">
      <c r="A14" s="51" t="s">
        <v>43</v>
      </c>
      <c r="B14" s="50" t="s">
        <v>122</v>
      </c>
      <c r="C14" s="52"/>
      <c r="D14" s="53"/>
      <c r="E14" s="63">
        <v>0</v>
      </c>
      <c r="F14" s="63">
        <v>0</v>
      </c>
    </row>
    <row r="15" spans="1:6" x14ac:dyDescent="0.2">
      <c r="A15" s="51" t="s">
        <v>114</v>
      </c>
      <c r="B15" s="50" t="s">
        <v>123</v>
      </c>
      <c r="C15" s="52"/>
      <c r="D15" s="53"/>
      <c r="E15" s="63">
        <v>0</v>
      </c>
      <c r="F15" s="63">
        <v>0</v>
      </c>
    </row>
    <row r="16" spans="1:6" x14ac:dyDescent="0.2">
      <c r="A16" s="51" t="s">
        <v>44</v>
      </c>
      <c r="B16" s="50" t="s">
        <v>124</v>
      </c>
      <c r="C16" s="52"/>
      <c r="D16" s="53"/>
      <c r="E16" s="63">
        <v>0</v>
      </c>
      <c r="F16" s="63">
        <v>0</v>
      </c>
    </row>
    <row r="17" spans="1:6" x14ac:dyDescent="0.2">
      <c r="A17" s="49" t="s">
        <v>45</v>
      </c>
      <c r="B17" s="50" t="s">
        <v>125</v>
      </c>
      <c r="C17" s="54">
        <v>20242</v>
      </c>
      <c r="D17" s="53">
        <v>20242</v>
      </c>
      <c r="E17" s="54">
        <v>7553</v>
      </c>
      <c r="F17" s="54">
        <v>7553</v>
      </c>
    </row>
    <row r="18" spans="1:6" x14ac:dyDescent="0.2">
      <c r="A18" s="51" t="s">
        <v>46</v>
      </c>
      <c r="B18" s="50" t="s">
        <v>126</v>
      </c>
      <c r="C18" s="52">
        <v>4437</v>
      </c>
      <c r="D18" s="53">
        <v>4437</v>
      </c>
      <c r="E18" s="63">
        <v>4480</v>
      </c>
      <c r="F18" s="63">
        <v>4480</v>
      </c>
    </row>
    <row r="19" spans="1:6" x14ac:dyDescent="0.2">
      <c r="A19" s="51" t="s">
        <v>136</v>
      </c>
      <c r="B19" s="50" t="s">
        <v>138</v>
      </c>
      <c r="C19" s="52">
        <v>21427</v>
      </c>
      <c r="D19" s="53">
        <v>21427</v>
      </c>
      <c r="E19" s="63">
        <v>48812</v>
      </c>
      <c r="F19" s="63">
        <v>48812</v>
      </c>
    </row>
    <row r="20" spans="1:6" x14ac:dyDescent="0.2">
      <c r="A20" s="51" t="s">
        <v>10</v>
      </c>
      <c r="B20" s="50">
        <v>2</v>
      </c>
      <c r="C20" s="52"/>
      <c r="D20" s="53"/>
      <c r="E20" s="63"/>
      <c r="F20" s="63"/>
    </row>
    <row r="21" spans="1:6" x14ac:dyDescent="0.2">
      <c r="A21" s="51" t="s">
        <v>34</v>
      </c>
      <c r="B21" s="50"/>
      <c r="C21" s="56"/>
      <c r="D21" s="53"/>
      <c r="E21" s="83"/>
      <c r="F21" s="83"/>
    </row>
    <row r="22" spans="1:6" x14ac:dyDescent="0.2">
      <c r="A22" s="49" t="s">
        <v>47</v>
      </c>
      <c r="B22" s="50" t="s">
        <v>139</v>
      </c>
      <c r="C22" s="48"/>
      <c r="D22" s="53"/>
      <c r="E22" s="53"/>
      <c r="F22" s="53"/>
    </row>
    <row r="23" spans="1:6" x14ac:dyDescent="0.2">
      <c r="A23" s="51" t="s">
        <v>115</v>
      </c>
      <c r="B23" s="50" t="s">
        <v>140</v>
      </c>
      <c r="C23" s="52"/>
      <c r="D23" s="53"/>
      <c r="E23" s="63"/>
      <c r="F23" s="63"/>
    </row>
    <row r="24" spans="1:6" ht="25.5" x14ac:dyDescent="0.2">
      <c r="A24" s="49" t="s">
        <v>48</v>
      </c>
      <c r="B24" s="50">
        <v>3</v>
      </c>
      <c r="C24" s="48"/>
      <c r="D24" s="53"/>
      <c r="E24" s="53"/>
      <c r="F24" s="53"/>
    </row>
    <row r="25" spans="1:6" x14ac:dyDescent="0.2">
      <c r="A25" s="51" t="s">
        <v>34</v>
      </c>
      <c r="B25" s="50"/>
      <c r="C25" s="52"/>
      <c r="D25" s="53"/>
      <c r="E25" s="63"/>
      <c r="F25" s="63"/>
    </row>
    <row r="26" spans="1:6" x14ac:dyDescent="0.2">
      <c r="A26" s="51" t="s">
        <v>49</v>
      </c>
      <c r="B26" s="50" t="s">
        <v>141</v>
      </c>
      <c r="C26" s="52"/>
      <c r="D26" s="53"/>
      <c r="E26" s="63"/>
      <c r="F26" s="63"/>
    </row>
    <row r="27" spans="1:6" x14ac:dyDescent="0.2">
      <c r="A27" s="51" t="s">
        <v>50</v>
      </c>
      <c r="B27" s="50" t="s">
        <v>142</v>
      </c>
      <c r="C27" s="52"/>
      <c r="D27" s="53"/>
      <c r="E27" s="63"/>
      <c r="F27" s="63"/>
    </row>
    <row r="28" spans="1:6" x14ac:dyDescent="0.2">
      <c r="A28" s="57" t="s">
        <v>51</v>
      </c>
      <c r="B28" s="50" t="s">
        <v>143</v>
      </c>
      <c r="C28" s="58"/>
      <c r="D28" s="53"/>
      <c r="E28" s="34"/>
      <c r="F28" s="34"/>
    </row>
    <row r="29" spans="1:6" x14ac:dyDescent="0.2">
      <c r="A29" s="51" t="s">
        <v>52</v>
      </c>
      <c r="B29" s="50" t="s">
        <v>144</v>
      </c>
      <c r="C29" s="52"/>
      <c r="D29" s="53"/>
      <c r="E29" s="63"/>
      <c r="F29" s="63"/>
    </row>
    <row r="30" spans="1:6" x14ac:dyDescent="0.2">
      <c r="A30" s="51" t="s">
        <v>53</v>
      </c>
      <c r="B30" s="50" t="s">
        <v>145</v>
      </c>
      <c r="C30" s="52"/>
      <c r="D30" s="53"/>
      <c r="E30" s="63"/>
      <c r="F30" s="63"/>
    </row>
    <row r="31" spans="1:6" ht="25.5" x14ac:dyDescent="0.2">
      <c r="A31" s="51" t="s">
        <v>147</v>
      </c>
      <c r="B31" s="50" t="s">
        <v>146</v>
      </c>
      <c r="C31" s="52"/>
      <c r="D31" s="53"/>
      <c r="E31" s="63"/>
      <c r="F31" s="63"/>
    </row>
    <row r="32" spans="1:6" x14ac:dyDescent="0.2">
      <c r="A32" s="51" t="s">
        <v>54</v>
      </c>
      <c r="B32" s="50">
        <v>4</v>
      </c>
      <c r="C32" s="52">
        <f>SUM(C34:C35)</f>
        <v>-13026</v>
      </c>
      <c r="D32" s="52">
        <f>SUM(D34:D35)</f>
        <v>-13026</v>
      </c>
      <c r="E32" s="52">
        <f>SUM(E34:E35)</f>
        <v>-4241</v>
      </c>
      <c r="F32" s="52">
        <f>SUM(F34:F35)</f>
        <v>-4241</v>
      </c>
    </row>
    <row r="33" spans="1:6" x14ac:dyDescent="0.2">
      <c r="A33" s="51" t="s">
        <v>116</v>
      </c>
      <c r="B33" s="50"/>
      <c r="C33" s="52"/>
      <c r="D33" s="53"/>
      <c r="E33" s="63"/>
      <c r="F33" s="63"/>
    </row>
    <row r="34" spans="1:6" x14ac:dyDescent="0.2">
      <c r="A34" s="51" t="s">
        <v>117</v>
      </c>
      <c r="B34" s="50" t="s">
        <v>148</v>
      </c>
      <c r="C34" s="52">
        <v>-2850</v>
      </c>
      <c r="D34" s="53">
        <v>-2850</v>
      </c>
      <c r="E34" s="63">
        <v>-19</v>
      </c>
      <c r="F34" s="63">
        <v>-19</v>
      </c>
    </row>
    <row r="35" spans="1:6" ht="38.25" x14ac:dyDescent="0.2">
      <c r="A35" s="49" t="s">
        <v>118</v>
      </c>
      <c r="B35" s="50" t="s">
        <v>149</v>
      </c>
      <c r="C35" s="48">
        <v>-10176</v>
      </c>
      <c r="D35" s="53">
        <v>-10176</v>
      </c>
      <c r="E35" s="53">
        <v>-4222</v>
      </c>
      <c r="F35" s="53">
        <v>-4222</v>
      </c>
    </row>
    <row r="36" spans="1:6" x14ac:dyDescent="0.2">
      <c r="A36" s="57" t="s">
        <v>55</v>
      </c>
      <c r="B36" s="50">
        <v>5</v>
      </c>
      <c r="C36" s="52">
        <v>33154</v>
      </c>
      <c r="D36" s="53">
        <v>33154</v>
      </c>
      <c r="E36" s="63">
        <v>4915</v>
      </c>
      <c r="F36" s="63">
        <v>4915</v>
      </c>
    </row>
    <row r="37" spans="1:6" x14ac:dyDescent="0.2">
      <c r="A37" s="57" t="s">
        <v>56</v>
      </c>
      <c r="B37" s="50">
        <v>6</v>
      </c>
      <c r="C37" s="52">
        <v>6562</v>
      </c>
      <c r="D37" s="53">
        <v>6562</v>
      </c>
      <c r="E37" s="63">
        <v>6226</v>
      </c>
      <c r="F37" s="63">
        <v>6226</v>
      </c>
    </row>
    <row r="38" spans="1:6" x14ac:dyDescent="0.2">
      <c r="A38" s="57" t="s">
        <v>57</v>
      </c>
      <c r="B38" s="50">
        <v>7</v>
      </c>
      <c r="C38" s="52"/>
      <c r="D38" s="53"/>
      <c r="E38" s="63">
        <v>0</v>
      </c>
      <c r="F38" s="63">
        <v>0</v>
      </c>
    </row>
    <row r="39" spans="1:6" x14ac:dyDescent="0.2">
      <c r="A39" s="57" t="s">
        <v>58</v>
      </c>
      <c r="B39" s="50">
        <v>8</v>
      </c>
      <c r="C39" s="52"/>
      <c r="D39" s="53"/>
      <c r="E39" s="63">
        <v>0</v>
      </c>
      <c r="F39" s="63">
        <v>0</v>
      </c>
    </row>
    <row r="40" spans="1:6" x14ac:dyDescent="0.2">
      <c r="A40" s="51" t="s">
        <v>59</v>
      </c>
      <c r="B40" s="50">
        <v>9</v>
      </c>
      <c r="C40" s="52">
        <v>373</v>
      </c>
      <c r="D40" s="53">
        <v>373</v>
      </c>
      <c r="E40" s="63">
        <v>0</v>
      </c>
      <c r="F40" s="63">
        <v>0</v>
      </c>
    </row>
    <row r="41" spans="1:6" x14ac:dyDescent="0.2">
      <c r="A41" s="59" t="s">
        <v>168</v>
      </c>
      <c r="B41" s="50">
        <v>10</v>
      </c>
      <c r="C41" s="60">
        <f>C11+C32+C36+C37+C40</f>
        <v>73174</v>
      </c>
      <c r="D41" s="60">
        <f>D11+D32+D36+D37+D40</f>
        <v>73174</v>
      </c>
      <c r="E41" s="60">
        <f>E11+E32+E36+E37+E40</f>
        <v>67803</v>
      </c>
      <c r="F41" s="60">
        <f>F11+F32+F36+F37+F40</f>
        <v>67803</v>
      </c>
    </row>
    <row r="42" spans="1:6" x14ac:dyDescent="0.2">
      <c r="A42" s="62"/>
      <c r="B42" s="50"/>
      <c r="C42" s="48"/>
      <c r="D42" s="53"/>
      <c r="E42" s="53"/>
      <c r="F42" s="53"/>
    </row>
    <row r="43" spans="1:6" x14ac:dyDescent="0.2">
      <c r="A43" s="51" t="s">
        <v>60</v>
      </c>
      <c r="B43" s="50">
        <v>11</v>
      </c>
      <c r="C43" s="52">
        <v>0</v>
      </c>
      <c r="D43" s="63"/>
      <c r="E43" s="63">
        <v>0</v>
      </c>
      <c r="F43" s="63"/>
    </row>
    <row r="44" spans="1:6" x14ac:dyDescent="0.2">
      <c r="A44" s="51" t="s">
        <v>34</v>
      </c>
      <c r="B44" s="50"/>
      <c r="C44" s="52"/>
      <c r="D44" s="63"/>
      <c r="E44" s="63"/>
      <c r="F44" s="63"/>
    </row>
    <row r="45" spans="1:6" x14ac:dyDescent="0.2">
      <c r="A45" s="51" t="s">
        <v>61</v>
      </c>
      <c r="B45" s="64" t="s">
        <v>151</v>
      </c>
      <c r="C45" s="55"/>
      <c r="D45" s="54"/>
      <c r="E45" s="54"/>
      <c r="F45" s="54"/>
    </row>
    <row r="46" spans="1:6" x14ac:dyDescent="0.2">
      <c r="A46" s="51" t="s">
        <v>62</v>
      </c>
      <c r="B46" s="64" t="s">
        <v>152</v>
      </c>
      <c r="C46" s="52"/>
      <c r="D46" s="63"/>
      <c r="E46" s="63"/>
      <c r="F46" s="63"/>
    </row>
    <row r="47" spans="1:6" x14ac:dyDescent="0.2">
      <c r="A47" s="65" t="s">
        <v>63</v>
      </c>
      <c r="B47" s="47" t="s">
        <v>153</v>
      </c>
      <c r="C47" s="52"/>
      <c r="D47" s="63"/>
      <c r="E47" s="63"/>
      <c r="F47" s="63"/>
    </row>
    <row r="48" spans="1:6" x14ac:dyDescent="0.2">
      <c r="A48" s="49" t="s">
        <v>64</v>
      </c>
      <c r="B48" s="50" t="s">
        <v>154</v>
      </c>
      <c r="C48" s="55"/>
      <c r="D48" s="54"/>
      <c r="E48" s="54"/>
      <c r="F48" s="54"/>
    </row>
    <row r="49" spans="1:9" x14ac:dyDescent="0.2">
      <c r="A49" s="51" t="s">
        <v>65</v>
      </c>
      <c r="B49" s="66" t="s">
        <v>155</v>
      </c>
      <c r="C49" s="63"/>
      <c r="D49" s="63"/>
      <c r="E49" s="63"/>
      <c r="F49" s="63"/>
    </row>
    <row r="50" spans="1:9" x14ac:dyDescent="0.2">
      <c r="A50" s="46" t="s">
        <v>150</v>
      </c>
      <c r="B50" s="67" t="s">
        <v>156</v>
      </c>
      <c r="C50" s="54"/>
      <c r="D50" s="54"/>
      <c r="E50" s="54"/>
      <c r="F50" s="54"/>
    </row>
    <row r="51" spans="1:9" x14ac:dyDescent="0.2">
      <c r="A51" s="46" t="s">
        <v>66</v>
      </c>
      <c r="B51" s="68">
        <v>12</v>
      </c>
      <c r="C51" s="52">
        <v>11236</v>
      </c>
      <c r="D51" s="52">
        <v>11236</v>
      </c>
      <c r="E51" s="63">
        <v>5770</v>
      </c>
      <c r="F51" s="63">
        <v>5770</v>
      </c>
    </row>
    <row r="52" spans="1:9" x14ac:dyDescent="0.2">
      <c r="A52" s="46" t="s">
        <v>34</v>
      </c>
      <c r="B52" s="68"/>
      <c r="C52" s="69"/>
      <c r="D52" s="69"/>
      <c r="E52" s="69"/>
      <c r="F52" s="69"/>
    </row>
    <row r="53" spans="1:9" x14ac:dyDescent="0.2">
      <c r="A53" s="46" t="s">
        <v>67</v>
      </c>
      <c r="B53" s="68" t="s">
        <v>157</v>
      </c>
      <c r="C53" s="69"/>
      <c r="D53" s="69"/>
      <c r="E53" s="69"/>
      <c r="F53" s="69"/>
    </row>
    <row r="54" spans="1:9" x14ac:dyDescent="0.2">
      <c r="A54" s="46" t="s">
        <v>68</v>
      </c>
      <c r="B54" s="88" t="s">
        <v>158</v>
      </c>
      <c r="C54" s="69"/>
      <c r="D54" s="69"/>
      <c r="E54" s="69"/>
      <c r="F54" s="69"/>
    </row>
    <row r="55" spans="1:9" ht="25.5" x14ac:dyDescent="0.2">
      <c r="A55" s="46" t="s">
        <v>69</v>
      </c>
      <c r="B55" s="68">
        <v>13</v>
      </c>
      <c r="C55" s="69"/>
      <c r="D55" s="69"/>
      <c r="E55" s="69"/>
      <c r="F55" s="69"/>
    </row>
    <row r="56" spans="1:9" x14ac:dyDescent="0.2">
      <c r="A56" s="46" t="s">
        <v>34</v>
      </c>
      <c r="B56" s="71"/>
      <c r="C56" s="69"/>
      <c r="D56" s="69"/>
      <c r="E56" s="69"/>
      <c r="F56" s="69"/>
    </row>
    <row r="57" spans="1:9" x14ac:dyDescent="0.2">
      <c r="A57" s="46" t="s">
        <v>70</v>
      </c>
      <c r="B57" s="68" t="s">
        <v>159</v>
      </c>
      <c r="C57" s="69"/>
      <c r="D57" s="69"/>
      <c r="E57" s="69"/>
      <c r="F57" s="69"/>
    </row>
    <row r="58" spans="1:9" x14ac:dyDescent="0.2">
      <c r="A58" s="46" t="s">
        <v>71</v>
      </c>
      <c r="B58" s="68" t="s">
        <v>160</v>
      </c>
      <c r="C58" s="69"/>
      <c r="D58" s="69"/>
      <c r="E58" s="69"/>
      <c r="F58" s="69"/>
    </row>
    <row r="59" spans="1:9" x14ac:dyDescent="0.2">
      <c r="A59" s="46" t="s">
        <v>72</v>
      </c>
      <c r="B59" s="68" t="s">
        <v>161</v>
      </c>
      <c r="C59" s="69"/>
      <c r="D59" s="69"/>
      <c r="E59" s="69"/>
      <c r="F59" s="69"/>
    </row>
    <row r="60" spans="1:9" x14ac:dyDescent="0.2">
      <c r="A60" s="46" t="s">
        <v>73</v>
      </c>
      <c r="B60" s="68" t="s">
        <v>162</v>
      </c>
      <c r="C60" s="69"/>
      <c r="D60" s="69"/>
      <c r="E60" s="69"/>
      <c r="F60" s="69"/>
    </row>
    <row r="61" spans="1:9" x14ac:dyDescent="0.2">
      <c r="A61" s="46" t="s">
        <v>74</v>
      </c>
      <c r="B61" s="68" t="s">
        <v>163</v>
      </c>
      <c r="C61" s="69"/>
      <c r="D61" s="69"/>
      <c r="E61" s="69"/>
      <c r="F61" s="69"/>
    </row>
    <row r="62" spans="1:9" x14ac:dyDescent="0.2">
      <c r="A62" s="46" t="s">
        <v>75</v>
      </c>
      <c r="B62" s="68">
        <v>14</v>
      </c>
      <c r="C62" s="52">
        <v>37093</v>
      </c>
      <c r="D62" s="52">
        <v>37093</v>
      </c>
      <c r="E62" s="63">
        <v>25180</v>
      </c>
      <c r="F62" s="63">
        <v>25180</v>
      </c>
      <c r="H62" s="85"/>
      <c r="I62" s="85"/>
    </row>
    <row r="63" spans="1:9" x14ac:dyDescent="0.2">
      <c r="A63" s="46" t="s">
        <v>34</v>
      </c>
      <c r="B63" s="68"/>
      <c r="C63" s="73"/>
      <c r="D63" s="73"/>
      <c r="E63" s="73" t="s">
        <v>130</v>
      </c>
      <c r="F63" s="73" t="s">
        <v>130</v>
      </c>
      <c r="H63" s="85"/>
      <c r="I63" s="85"/>
    </row>
    <row r="64" spans="1:9" x14ac:dyDescent="0.2">
      <c r="A64" s="46" t="s">
        <v>76</v>
      </c>
      <c r="B64" s="68" t="s">
        <v>164</v>
      </c>
      <c r="C64" s="52">
        <v>25392</v>
      </c>
      <c r="D64" s="52">
        <v>25392</v>
      </c>
      <c r="E64" s="63">
        <v>19265</v>
      </c>
      <c r="F64" s="63">
        <v>19265</v>
      </c>
      <c r="H64" s="85"/>
      <c r="I64" s="85"/>
    </row>
    <row r="65" spans="1:9" x14ac:dyDescent="0.2">
      <c r="A65" s="46" t="s">
        <v>77</v>
      </c>
      <c r="B65" s="68" t="s">
        <v>165</v>
      </c>
      <c r="C65" s="52">
        <v>864</v>
      </c>
      <c r="D65" s="52">
        <v>864</v>
      </c>
      <c r="E65" s="63">
        <v>1792</v>
      </c>
      <c r="F65" s="63">
        <v>1792</v>
      </c>
      <c r="H65" s="85"/>
      <c r="I65" s="85"/>
    </row>
    <row r="66" spans="1:9" x14ac:dyDescent="0.2">
      <c r="A66" s="46" t="s">
        <v>78</v>
      </c>
      <c r="B66" s="68" t="s">
        <v>166</v>
      </c>
      <c r="C66" s="52">
        <v>286</v>
      </c>
      <c r="D66" s="52">
        <v>286</v>
      </c>
      <c r="E66" s="63">
        <v>245</v>
      </c>
      <c r="F66" s="63">
        <v>245</v>
      </c>
      <c r="H66" s="85"/>
      <c r="I66" s="85"/>
    </row>
    <row r="67" spans="1:9" ht="25.5" x14ac:dyDescent="0.2">
      <c r="A67" s="46" t="s">
        <v>119</v>
      </c>
      <c r="B67" s="68" t="s">
        <v>167</v>
      </c>
      <c r="C67" s="72">
        <v>1084</v>
      </c>
      <c r="D67" s="52">
        <v>1084</v>
      </c>
      <c r="E67" s="63">
        <v>418</v>
      </c>
      <c r="F67" s="63">
        <v>418</v>
      </c>
      <c r="H67" s="85"/>
      <c r="I67" s="85"/>
    </row>
    <row r="68" spans="1:9" x14ac:dyDescent="0.2">
      <c r="A68" s="46" t="s">
        <v>79</v>
      </c>
      <c r="B68" s="68">
        <v>15</v>
      </c>
      <c r="C68" s="69"/>
      <c r="D68" s="69"/>
      <c r="E68" s="69">
        <v>0</v>
      </c>
      <c r="F68" s="69">
        <v>0</v>
      </c>
      <c r="H68" s="85"/>
      <c r="I68" s="85"/>
    </row>
    <row r="69" spans="1:9" x14ac:dyDescent="0.2">
      <c r="A69" s="46" t="s">
        <v>80</v>
      </c>
      <c r="B69" s="68">
        <v>16</v>
      </c>
      <c r="C69" s="72">
        <v>1092</v>
      </c>
      <c r="D69" s="52">
        <v>1092</v>
      </c>
      <c r="E69" s="69">
        <v>14</v>
      </c>
      <c r="F69" s="72">
        <v>14</v>
      </c>
      <c r="H69" s="85"/>
      <c r="I69" s="85"/>
    </row>
    <row r="70" spans="1:9" x14ac:dyDescent="0.2">
      <c r="A70" s="74" t="s">
        <v>169</v>
      </c>
      <c r="B70" s="68">
        <v>17</v>
      </c>
      <c r="C70" s="61">
        <f>C62+C51+C69</f>
        <v>49421</v>
      </c>
      <c r="D70" s="61">
        <f>D62+D51+D69</f>
        <v>49421</v>
      </c>
      <c r="E70" s="61">
        <f>E62+E51+E69</f>
        <v>30964</v>
      </c>
      <c r="F70" s="61">
        <f>F62+F51+F69</f>
        <v>30964</v>
      </c>
    </row>
    <row r="71" spans="1:9" x14ac:dyDescent="0.2">
      <c r="A71" s="46"/>
      <c r="B71" s="68"/>
      <c r="C71" s="69"/>
      <c r="D71" s="69"/>
      <c r="E71" s="69"/>
      <c r="F71" s="69"/>
    </row>
    <row r="72" spans="1:9" ht="25.5" x14ac:dyDescent="0.2">
      <c r="A72" s="74" t="s">
        <v>170</v>
      </c>
      <c r="B72" s="75">
        <v>18</v>
      </c>
      <c r="C72" s="60">
        <f>C41-C70</f>
        <v>23753</v>
      </c>
      <c r="D72" s="60">
        <f>D41-D70</f>
        <v>23753</v>
      </c>
      <c r="E72" s="60">
        <f>E41-E70</f>
        <v>36839</v>
      </c>
      <c r="F72" s="60">
        <f>F41-F70</f>
        <v>36839</v>
      </c>
    </row>
    <row r="73" spans="1:9" s="85" customFormat="1" ht="25.5" x14ac:dyDescent="0.2">
      <c r="A73" s="46" t="s">
        <v>171</v>
      </c>
      <c r="B73" s="75">
        <v>19</v>
      </c>
      <c r="C73" s="60"/>
      <c r="D73" s="60"/>
      <c r="E73" s="60"/>
      <c r="F73" s="60"/>
    </row>
    <row r="74" spans="1:9" ht="25.5" x14ac:dyDescent="0.2">
      <c r="A74" s="74" t="s">
        <v>172</v>
      </c>
      <c r="B74" s="75">
        <v>20</v>
      </c>
      <c r="C74" s="60">
        <f>C72</f>
        <v>23753</v>
      </c>
      <c r="D74" s="60">
        <f>D72</f>
        <v>23753</v>
      </c>
      <c r="E74" s="60">
        <f>E72</f>
        <v>36839</v>
      </c>
      <c r="F74" s="60">
        <f>F72</f>
        <v>36839</v>
      </c>
    </row>
    <row r="75" spans="1:9" s="85" customFormat="1" x14ac:dyDescent="0.2">
      <c r="A75" s="74"/>
      <c r="B75" s="75"/>
      <c r="C75" s="70"/>
      <c r="D75" s="70"/>
      <c r="E75" s="69"/>
      <c r="F75" s="69"/>
    </row>
    <row r="76" spans="1:9" x14ac:dyDescent="0.2">
      <c r="A76" s="46" t="s">
        <v>173</v>
      </c>
      <c r="B76" s="75">
        <v>21</v>
      </c>
      <c r="C76" s="70">
        <v>-614</v>
      </c>
      <c r="D76" s="70">
        <v>-614</v>
      </c>
      <c r="E76" s="69"/>
      <c r="F76" s="69"/>
    </row>
    <row r="77" spans="1:9" x14ac:dyDescent="0.2">
      <c r="A77" s="46"/>
      <c r="B77" s="75"/>
      <c r="C77" s="70"/>
      <c r="D77" s="70"/>
      <c r="E77" s="69"/>
      <c r="F77" s="69"/>
    </row>
    <row r="78" spans="1:9" ht="25.5" x14ac:dyDescent="0.2">
      <c r="A78" s="74" t="s">
        <v>174</v>
      </c>
      <c r="B78" s="76">
        <v>22</v>
      </c>
      <c r="C78" s="60">
        <f>C72-C76</f>
        <v>24367</v>
      </c>
      <c r="D78" s="60">
        <f>D72-D76</f>
        <v>24367</v>
      </c>
      <c r="E78" s="60">
        <f>E72-E76</f>
        <v>36839</v>
      </c>
      <c r="F78" s="60">
        <f>F72-F76</f>
        <v>36839</v>
      </c>
    </row>
    <row r="79" spans="1:9" x14ac:dyDescent="0.2">
      <c r="A79" s="46" t="s">
        <v>81</v>
      </c>
      <c r="B79" s="75">
        <v>23</v>
      </c>
      <c r="C79" s="70"/>
      <c r="D79" s="70"/>
      <c r="E79" s="69"/>
      <c r="F79" s="69"/>
    </row>
    <row r="80" spans="1:9" x14ac:dyDescent="0.2">
      <c r="A80" s="46"/>
      <c r="B80" s="75"/>
      <c r="C80" s="70"/>
      <c r="D80" s="70"/>
      <c r="E80" s="69"/>
      <c r="F80" s="69"/>
    </row>
    <row r="81" spans="1:6" x14ac:dyDescent="0.2">
      <c r="A81" s="46" t="s">
        <v>35</v>
      </c>
      <c r="B81" s="75">
        <v>24</v>
      </c>
      <c r="C81" s="70"/>
      <c r="D81" s="70"/>
      <c r="E81" s="69"/>
      <c r="F81" s="69"/>
    </row>
    <row r="82" spans="1:6" x14ac:dyDescent="0.2">
      <c r="A82" s="46"/>
      <c r="B82" s="75"/>
      <c r="C82" s="70"/>
      <c r="D82" s="70"/>
      <c r="E82" s="69"/>
      <c r="F82" s="69"/>
    </row>
    <row r="83" spans="1:6" x14ac:dyDescent="0.2">
      <c r="A83" s="74" t="s">
        <v>175</v>
      </c>
      <c r="B83" s="76">
        <v>25</v>
      </c>
      <c r="C83" s="60">
        <f>C78</f>
        <v>24367</v>
      </c>
      <c r="D83" s="60">
        <f>D78</f>
        <v>24367</v>
      </c>
      <c r="E83" s="60">
        <f>E78</f>
        <v>36839</v>
      </c>
      <c r="F83" s="60">
        <f>F78</f>
        <v>36839</v>
      </c>
    </row>
    <row r="84" spans="1:6" x14ac:dyDescent="0.2">
      <c r="A84" s="1"/>
      <c r="B84" s="77"/>
      <c r="C84" s="78"/>
      <c r="D84" s="79"/>
      <c r="E84" s="78"/>
      <c r="F84" s="79"/>
    </row>
    <row r="85" spans="1:6" x14ac:dyDescent="0.2">
      <c r="A85" s="97"/>
      <c r="B85" s="97"/>
      <c r="C85" s="97"/>
      <c r="D85" s="97"/>
      <c r="E85" s="97"/>
      <c r="F85" s="97"/>
    </row>
    <row r="87" spans="1:6" x14ac:dyDescent="0.2">
      <c r="D87" s="87"/>
    </row>
    <row r="88" spans="1:6" x14ac:dyDescent="0.2">
      <c r="A88" s="37" t="s">
        <v>132</v>
      </c>
      <c r="B88" s="1"/>
      <c r="C88" s="84"/>
      <c r="D88" s="84"/>
      <c r="E88" s="84"/>
      <c r="F88" s="84"/>
    </row>
    <row r="89" spans="1:6" x14ac:dyDescent="0.2">
      <c r="A89" s="37"/>
      <c r="B89" s="1"/>
      <c r="C89" s="1"/>
      <c r="D89" s="1"/>
    </row>
    <row r="90" spans="1:6" x14ac:dyDescent="0.2">
      <c r="A90" s="38" t="s">
        <v>135</v>
      </c>
      <c r="B90" s="1"/>
      <c r="C90" s="1"/>
      <c r="D90" s="1"/>
    </row>
    <row r="91" spans="1:6" x14ac:dyDescent="0.2">
      <c r="A91" s="37"/>
      <c r="B91" s="1"/>
      <c r="C91" s="1"/>
      <c r="D91" s="1"/>
    </row>
    <row r="92" spans="1:6" x14ac:dyDescent="0.2">
      <c r="A92" s="37" t="s">
        <v>134</v>
      </c>
      <c r="B92" s="1"/>
      <c r="C92" s="1"/>
      <c r="D92" s="1"/>
    </row>
    <row r="93" spans="1:6" x14ac:dyDescent="0.2">
      <c r="A93" s="37"/>
      <c r="B93" s="1"/>
      <c r="C93" s="1"/>
      <c r="D93" s="1"/>
    </row>
    <row r="94" spans="1:6" x14ac:dyDescent="0.2">
      <c r="A94" s="34" t="s">
        <v>120</v>
      </c>
      <c r="B94" s="1"/>
      <c r="C94" s="1"/>
      <c r="D94" s="1"/>
    </row>
    <row r="95" spans="1:6" x14ac:dyDescent="0.2">
      <c r="A95" s="58"/>
      <c r="B95" s="1"/>
      <c r="C95" s="1"/>
      <c r="D95" s="1"/>
    </row>
    <row r="96" spans="1:6" x14ac:dyDescent="0.2">
      <c r="A96" s="80" t="s">
        <v>113</v>
      </c>
      <c r="B96" s="1"/>
      <c r="C96" s="1"/>
      <c r="D96" s="1"/>
    </row>
    <row r="97" spans="1:4" x14ac:dyDescent="0.2">
      <c r="A97" s="80"/>
      <c r="B97" s="1"/>
      <c r="C97" s="1"/>
      <c r="D97" s="1"/>
    </row>
    <row r="98" spans="1:4" x14ac:dyDescent="0.2">
      <c r="A98" s="80"/>
    </row>
    <row r="99" spans="1:4" x14ac:dyDescent="0.2">
      <c r="A99" s="80"/>
    </row>
  </sheetData>
  <mergeCells count="6">
    <mergeCell ref="A85:F85"/>
    <mergeCell ref="D1:F1"/>
    <mergeCell ref="A3:F3"/>
    <mergeCell ref="A4:F4"/>
    <mergeCell ref="A5:F5"/>
    <mergeCell ref="A6:F6"/>
  </mergeCells>
  <pageMargins left="0.47244094488188981" right="0.35433070866141736" top="0.39370078740157483" bottom="0.39370078740157483" header="0.31496062992125984" footer="0.35433070866141736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2015-04-09T05:31:26Z</dcterms:modified>
</cp:coreProperties>
</file>