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ББ Ф1" sheetId="1" r:id="rId1"/>
    <sheet name="ОПУ Ф2" sheetId="2" r:id="rId2"/>
    <sheet name="ДДС Ф3" sheetId="3" r:id="rId3"/>
    <sheet name="ОИСК Ф4" sheetId="4" r:id="rId4"/>
  </sheets>
  <definedNames/>
  <calcPr fullCalcOnLoad="1" refMode="R1C1"/>
</workbook>
</file>

<file path=xl/sharedStrings.xml><?xml version="1.0" encoding="utf-8"?>
<sst xmlns="http://schemas.openxmlformats.org/spreadsheetml/2006/main" count="679" uniqueCount="437">
  <si>
    <t>Бухгалтерский баланс</t>
  </si>
  <si>
    <t>АО "ДО НБК "Halyk Finance"</t>
  </si>
  <si>
    <t>1 июля 2019 года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</si>
  <si>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</si>
  <si>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</si>
  <si>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</si>
  <si>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</si>
  <si>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</si>
  <si>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</si>
  <si>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</si>
  <si>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</si>
  <si>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</si>
  <si>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</si>
  <si>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</si>
  <si>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</si>
  <si>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</si>
  <si>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</si>
  <si>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</si>
  <si>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</si>
  <si>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</si>
  <si>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</si>
  <si>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</si>
  <si>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</si>
  <si>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</si>
  <si>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</si>
  <si>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</si>
  <si>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</si>
  <si>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</si>
  <si>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</si>
  <si>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</si>
  <si>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</si>
  <si>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</si>
  <si>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</si>
  <si>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</si>
  <si>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</si>
  <si>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</si>
  <si>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</si>
  <si>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</si>
  <si>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</si>
  <si>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</si>
  <si>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</si>
  <si>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</si>
  <si>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</si>
  <si>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</si>
  <si>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</si>
  <si>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</si>
  <si>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</si>
  <si>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</si>
  <si>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</si>
  <si>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</si>
  <si>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</si>
  <si>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</si>
  <si>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</si>
  <si>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</si>
  <si>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</si>
  <si>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</si>
  <si>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</si>
  <si>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</si>
  <si>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</si>
  <si>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</si>
  <si>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</si>
  <si>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</si>
  <si>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</si>
  <si>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</si>
  <si>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</si>
  <si>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</si>
  <si>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</si>
  <si>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</si>
  <si>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</si>
  <si>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</si>
  <si>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</si>
  <si>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</si>
  <si>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</si>
  <si>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</si>
  <si>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</si>
  <si>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</si>
  <si>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</si>
  <si>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</si>
  <si>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</si>
  <si>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</si>
  <si>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</si>
  <si>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</si>
  <si>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</si>
  <si>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</si>
  <si>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</si>
  <si>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</si>
  <si>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</si>
  <si>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</si>
  <si>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</si>
  <si>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</si>
  <si>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</si>
  <si>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</si>
  <si>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</si>
  <si>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</si>
  <si>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</si>
  <si>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</si>
  <si>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</si>
  <si>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</si>
  <si>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</si>
  <si>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</si>
  <si>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</si>
  <si>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</si>
  <si>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</si>
  <si>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</si>
  <si>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</si>
  <si>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</si>
  <si>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</si>
  <si>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</si>
  <si>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</si>
  <si>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</si>
  <si>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</si>
  <si>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</si>
  <si>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</si>
  <si>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</si>
  <si>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</si>
  <si>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</si>
  <si>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</si>
  <si>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</si>
  <si>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</si>
  <si>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</si>
  <si>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</si>
  <si>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</si>
  <si>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</si>
  <si>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</si>
  <si>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</si>
  <si>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</si>
  <si>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</si>
  <si>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</si>
  <si>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</si>
  <si>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</si>
  <si>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</si>
  <si>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</si>
  <si>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</si>
  <si>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</si>
  <si>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</si>
  <si>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</si>
  <si>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</si>
  <si>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</si>
  <si>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</si>
  <si>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</si>
  <si>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</si>
  <si>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</si>
  <si>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</si>
  <si>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</si>
  <si>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</si>
  <si>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</si>
  <si>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</si>
  <si>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</si>
  <si>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</si>
  <si>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</si>
  <si>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</si>
  <si>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</si>
  <si>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</si>
  <si>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</si>
  <si>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</si>
  <si>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</si>
  <si>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</si>
  <si>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</si>
  <si>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</si>
  <si>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</si>
  <si>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</si>
  <si>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</si>
  <si>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</si>
  <si>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</si>
  <si>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</si>
  <si>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</si>
  <si>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</si>
  <si>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</si>
  <si>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</si>
  <si>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</si>
  <si>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</si>
  <si>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резервы переоценки ценных бумаг, учитываемых по справедливой стоимости через прочий совокупный доход</t>
  </si>
  <si>
    <t>40.1</t>
  </si>
  <si>
    <t xml:space="preserve">    резерв на переоценку основных средств</t>
  </si>
  <si>
    <t>40.2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</si>
  <si>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</si>
  <si>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</si>
  <si>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</si>
  <si>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</si>
  <si>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</si>
  <si>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</si>
  <si>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</si>
  <si>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</si>
  <si>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</si>
  <si>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</si>
  <si>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</si>
  <si>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</si>
  <si>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</si>
  <si>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</si>
  <si>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</si>
  <si>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 xml:space="preserve">Первый руководитель (на период его отсутствия лицо, его замещающее) </t>
  </si>
  <si>
    <t>АЮПОВ Т. Ж.</t>
  </si>
  <si>
    <t>Дата 05.07.2019</t>
  </si>
  <si>
    <t xml:space="preserve">Главный бухгалтер </t>
  </si>
  <si>
    <t>ЕРЖУМАНОВА Н. Б.</t>
  </si>
  <si>
    <t>Исполнитель</t>
  </si>
  <si>
    <t>АНТОНОВА Н. А.</t>
  </si>
  <si>
    <t>Телефон исполнителя</t>
  </si>
  <si>
    <t>+7 727 3573177 (вн 3304, 3343)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</si>
  <si>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</si>
  <si>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</si>
  <si>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</si>
  <si>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</si>
  <si>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</si>
  <si>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</si>
  <si>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</si>
  <si>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</si>
  <si>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</si>
  <si>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</si>
  <si>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</si>
  <si>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</si>
  <si>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</si>
  <si>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</si>
  <si>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</si>
  <si>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</si>
  <si>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</si>
  <si>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</si>
  <si>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</si>
  <si>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</si>
  <si>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</si>
  <si>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</si>
  <si>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</si>
  <si>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</si>
  <si>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</si>
  <si>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</si>
  <si>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</si>
  <si>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</si>
  <si>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</si>
  <si>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</si>
  <si>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</si>
  <si>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</si>
  <si>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</si>
  <si>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</si>
  <si>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</si>
  <si>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</si>
  <si>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</si>
  <si>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</si>
  <si>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</si>
  <si>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</si>
  <si>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</si>
  <si>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</si>
  <si>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</si>
  <si>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</si>
  <si>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</si>
  <si>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</si>
  <si>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</si>
  <si>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</si>
  <si>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</si>
  <si>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</si>
  <si>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</si>
  <si>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</si>
  <si>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</si>
  <si>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</si>
  <si>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</si>
  <si>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</si>
  <si>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</si>
  <si>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</si>
  <si>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</si>
  <si>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</si>
  <si>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</si>
  <si>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</si>
  <si>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</si>
  <si>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</si>
  <si>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</si>
  <si>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</si>
  <si>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</si>
  <si>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</si>
  <si>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</si>
  <si>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</si>
  <si>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</si>
  <si>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</si>
  <si>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</si>
  <si>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</si>
  <si>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</si>
  <si>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</si>
  <si>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</si>
  <si>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</si>
  <si>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</si>
  <si>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</si>
  <si>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</si>
  <si>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</si>
  <si>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</si>
  <si>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</si>
  <si>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</si>
  <si>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</si>
  <si>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</si>
  <si>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</si>
  <si>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</si>
  <si>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</si>
  <si>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</si>
  <si>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</si>
  <si>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</si>
  <si>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</si>
  <si>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</si>
  <si>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</si>
  <si>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</si>
  <si>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</si>
  <si>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</si>
  <si>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</si>
  <si>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</si>
  <si>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</si>
  <si>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</si>
  <si>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</si>
  <si>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</si>
  <si>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</si>
  <si>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</si>
  <si>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</si>
  <si>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</si>
  <si>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</si>
  <si>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</si>
  <si>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</si>
  <si>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</si>
  <si>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</si>
  <si>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</si>
  <si>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</si>
  <si>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</si>
  <si>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</si>
  <si>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</si>
  <si>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</si>
  <si>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</si>
  <si>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</si>
  <si>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</si>
  <si>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</si>
  <si>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</si>
  <si>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</si>
  <si>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</si>
  <si>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</si>
  <si>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(строка 13-строка 28)</t>
  </si>
  <si>
    <t>Корпоративный подоходный налог</t>
  </si>
  <si>
    <t>Чистая прибыль (убыток) после уплаты корпоративного подоходного налога (строка 29-строка 30)</t>
  </si>
  <si>
    <t>Прибыль (убыток) от прекращенной деятельности</t>
  </si>
  <si>
    <t>Итого чистая прибыль (убыток) за период (строка 31+/-строка 32)</t>
  </si>
  <si>
    <t>Примечание</t>
  </si>
  <si>
    <t>Главный бухгалтер</t>
  </si>
  <si>
    <t>АНТОНОВА Н.А.</t>
  </si>
  <si>
    <t>+7 727 3573177 (вн. 3304, 3343)</t>
  </si>
  <si>
    <t xml:space="preserve">Приложение 3 </t>
  </si>
  <si>
    <t>форма 3</t>
  </si>
  <si>
    <t>Отчет о движении денег (прямой метод)</t>
  </si>
  <si>
    <t>Акционерное Общество "Дочерняя организация Народного Банка Казахстана "Halyk Finance"</t>
  </si>
  <si>
    <t>(полное наименование управляющего инвестционным портфелем)</t>
  </si>
  <si>
    <t xml:space="preserve"> по состоянию на "01" июля 2019 года</t>
  </si>
  <si>
    <t>(в тысячах казахстанских тенге)</t>
  </si>
  <si>
    <t xml:space="preserve">За отчетный период </t>
  </si>
  <si>
    <t>За предыдущий период</t>
  </si>
  <si>
    <t>Движение денег от операционной деятельности</t>
  </si>
  <si>
    <t>Поступление денег в виде процентного и комиссионного вознаграждения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</si>
  <si>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</si>
  <si>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</si>
  <si>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</si>
  <si>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</si>
  <si>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</si>
  <si>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</si>
  <si>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</si>
  <si>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доходов от покупки-продажи ценных бумаг</t>
  </si>
  <si>
    <t>прочих доходов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</si>
  <si>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</si>
  <si>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</si>
  <si>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</si>
  <si>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банка</t>
  </si>
  <si>
    <t>в виде комиссионного вознаграждения по услугам фондовой биржи</t>
  </si>
  <si>
    <t>в виде комиссионного вознаграждения по кастодиальному обслуживанию</t>
  </si>
  <si>
    <t>в виде комиссионного вознаграждения по услугам иных профессиональных участников рынка ЦБ</t>
  </si>
  <si>
    <t>(Увеличение) уменьшение в операционных активах: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</si>
  <si>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</si>
  <si>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</si>
  <si>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</si>
  <si>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</si>
  <si>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</si>
  <si>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</si>
  <si>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</si>
  <si>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</si>
  <si>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</si>
  <si>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 (уменьшение) в операционных обязательствах: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</si>
  <si>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</si>
  <si>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</si>
  <si>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</si>
  <si>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</si>
  <si>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 xml:space="preserve">Увеличение (уменьшение) денег от операционной деятельности                                            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</si>
  <si>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</si>
  <si>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</si>
  <si>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</si>
  <si>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</si>
  <si>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</si>
  <si>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Инвестиции в капитал других юридических лиц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</si>
  <si>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</si>
  <si>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</si>
  <si>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</si>
  <si>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</si>
  <si>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</si>
  <si>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</si>
  <si>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</si>
  <si>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</si>
  <si>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</si>
  <si>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</si>
  <si>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</si>
  <si>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</si>
  <si>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</si>
  <si>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Влияние обменных курсов на денежные средства и их эквиваленты</t>
  </si>
  <si>
    <t>Первый руководитель _____________________ Аюпов Т. Ж.</t>
  </si>
  <si>
    <t xml:space="preserve"> дата 23.07.2019 г.</t>
  </si>
  <si>
    <t>Главный бухгалтер          ___________________   Ержуманова Н. Б.</t>
  </si>
  <si>
    <t>Исполнитель                 ______________________  Антонова Н. А.</t>
  </si>
  <si>
    <t>Телефон +7 727 3573177</t>
  </si>
  <si>
    <t>Место печати</t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</si>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</sst>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>
      <alignment horizontal="left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7" fillId="0" borderId="0">
      <alignment horizontal="left" vertical="top"/>
      <protection/>
    </xf>
    <xf numFmtId="0" fontId="36" fillId="0" borderId="0">
      <alignment horizontal="left" vertical="top"/>
      <protection/>
    </xf>
    <xf numFmtId="0" fontId="38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0" xfId="34" applyAlignment="1" quotePrefix="1">
      <alignment horizontal="left" vertical="top" wrapText="1"/>
      <protection/>
    </xf>
    <xf numFmtId="0" fontId="36" fillId="0" borderId="10" xfId="37" applyBorder="1" applyAlignment="1" quotePrefix="1">
      <alignment horizontal="center" vertical="top" wrapText="1"/>
      <protection/>
    </xf>
    <xf numFmtId="0" fontId="36" fillId="0" borderId="11" xfId="37" applyBorder="1" applyAlignment="1" quotePrefix="1">
      <alignment horizontal="center" vertical="top" wrapText="1"/>
      <protection/>
    </xf>
    <xf numFmtId="0" fontId="37" fillId="0" borderId="10" xfId="38" applyBorder="1" applyAlignment="1" quotePrefix="1">
      <alignment horizontal="left" vertical="top" wrapText="1"/>
      <protection/>
    </xf>
    <xf numFmtId="0" fontId="36" fillId="0" borderId="10" xfId="39" applyBorder="1" applyAlignment="1" quotePrefix="1">
      <alignment horizontal="left" vertical="top" wrapText="1"/>
      <protection/>
    </xf>
    <xf numFmtId="0" fontId="34" fillId="0" borderId="10" xfId="33" applyBorder="1" applyAlignment="1" quotePrefix="1">
      <alignment horizontal="left" vertical="top" wrapText="1"/>
      <protection/>
    </xf>
    <xf numFmtId="0" fontId="34" fillId="0" borderId="10" xfId="35" applyBorder="1" applyAlignment="1">
      <alignment horizontal="right" vertical="top" wrapText="1"/>
      <protection/>
    </xf>
    <xf numFmtId="0" fontId="34" fillId="0" borderId="12" xfId="35" applyBorder="1" applyAlignment="1">
      <alignment horizontal="right" vertical="top" wrapText="1"/>
      <protection/>
    </xf>
    <xf numFmtId="0" fontId="34" fillId="0" borderId="12" xfId="33" applyBorder="1" applyAlignment="1" quotePrefix="1">
      <alignment horizontal="left" vertical="top" wrapText="1"/>
      <protection/>
    </xf>
    <xf numFmtId="0" fontId="36" fillId="0" borderId="13" xfId="37" applyBorder="1" applyAlignment="1" quotePrefix="1">
      <alignment horizontal="center" vertical="top" wrapText="1"/>
      <protection/>
    </xf>
    <xf numFmtId="0" fontId="36" fillId="0" borderId="14" xfId="39" applyBorder="1" applyAlignment="1" quotePrefix="1">
      <alignment horizontal="left" vertical="top" wrapText="1"/>
      <protection/>
    </xf>
    <xf numFmtId="0" fontId="34" fillId="0" borderId="14" xfId="33" applyBorder="1" applyAlignment="1" quotePrefix="1">
      <alignment horizontal="left" vertical="top" wrapText="1"/>
      <protection/>
    </xf>
    <xf numFmtId="0" fontId="36" fillId="0" borderId="15" xfId="37" applyBorder="1" applyAlignment="1" quotePrefix="1">
      <alignment horizontal="center" vertical="top" wrapText="1"/>
      <protection/>
    </xf>
    <xf numFmtId="0" fontId="34" fillId="0" borderId="14" xfId="35" applyBorder="1" applyAlignment="1">
      <alignment horizontal="right" vertical="top" wrapText="1"/>
      <protection/>
    </xf>
    <xf numFmtId="0" fontId="36" fillId="0" borderId="16" xfId="37" applyBorder="1" applyAlignment="1" quotePrefix="1">
      <alignment horizontal="center" vertical="top" wrapText="1"/>
      <protection/>
    </xf>
    <xf numFmtId="0" fontId="37" fillId="0" borderId="14" xfId="38" applyBorder="1" applyAlignment="1" quotePrefix="1">
      <alignment horizontal="left" vertical="top" wrapText="1"/>
      <protection/>
    </xf>
    <xf numFmtId="0" fontId="34" fillId="0" borderId="17" xfId="35" applyBorder="1" applyAlignment="1">
      <alignment horizontal="right" vertical="top" wrapText="1"/>
      <protection/>
    </xf>
    <xf numFmtId="0" fontId="34" fillId="0" borderId="17" xfId="33" applyBorder="1" applyAlignment="1" quotePrefix="1">
      <alignment horizontal="left" vertical="top" wrapText="1"/>
      <protection/>
    </xf>
    <xf numFmtId="0" fontId="36" fillId="0" borderId="17" xfId="39" applyBorder="1" applyAlignment="1" quotePrefix="1">
      <alignment horizontal="left" vertical="top" wrapText="1"/>
      <protection/>
    </xf>
    <xf numFmtId="0" fontId="36" fillId="0" borderId="18" xfId="37" applyBorder="1" applyAlignment="1" quotePrefix="1">
      <alignment horizontal="center" vertical="top" wrapText="1"/>
      <protection/>
    </xf>
    <xf numFmtId="0" fontId="37" fillId="0" borderId="17" xfId="38" applyBorder="1" applyAlignment="1" quotePrefix="1">
      <alignment horizontal="left" vertical="top" wrapText="1"/>
      <protection/>
    </xf>
    <xf numFmtId="0" fontId="38" fillId="0" borderId="17" xfId="40" applyBorder="1" applyAlignment="1" quotePrefix="1">
      <alignment horizontal="left" vertical="top" wrapText="1"/>
      <protection/>
    </xf>
    <xf numFmtId="0" fontId="34" fillId="0" borderId="19" xfId="33" applyBorder="1" applyAlignment="1" quotePrefix="1">
      <alignment horizontal="left" vertical="top" wrapText="1"/>
      <protection/>
    </xf>
    <xf numFmtId="0" fontId="36" fillId="0" borderId="20" xfId="37" applyBorder="1" applyAlignment="1" quotePrefix="1">
      <alignment horizontal="center" vertical="top" wrapText="1"/>
      <protection/>
    </xf>
    <xf numFmtId="0" fontId="34" fillId="0" borderId="19" xfId="35" applyBorder="1" applyAlignment="1">
      <alignment horizontal="right" vertical="top" wrapText="1"/>
      <protection/>
    </xf>
    <xf numFmtId="0" fontId="34" fillId="0" borderId="21" xfId="33" applyBorder="1" applyAlignment="1" quotePrefix="1">
      <alignment horizontal="left" vertical="top" wrapText="1"/>
      <protection/>
    </xf>
    <xf numFmtId="0" fontId="36" fillId="0" borderId="22" xfId="37" applyBorder="1" applyAlignment="1" quotePrefix="1">
      <alignment horizontal="center" vertical="top" wrapText="1"/>
      <protection/>
    </xf>
    <xf numFmtId="0" fontId="34" fillId="0" borderId="21" xfId="35" applyBorder="1" applyAlignment="1">
      <alignment horizontal="right" vertical="top" wrapText="1"/>
      <protection/>
    </xf>
    <xf numFmtId="0" fontId="36" fillId="0" borderId="21" xfId="37" applyBorder="1" applyAlignment="1" quotePrefix="1">
      <alignment horizontal="center" vertical="top" wrapText="1"/>
      <protection/>
    </xf>
    <xf numFmtId="0" fontId="36" fillId="0" borderId="21" xfId="39" applyBorder="1" applyAlignment="1" quotePrefix="1">
      <alignment horizontal="left" vertical="top" wrapText="1"/>
      <protection/>
    </xf>
    <xf numFmtId="0" fontId="37" fillId="0" borderId="21" xfId="38" applyBorder="1" applyAlignment="1" quotePrefix="1">
      <alignment horizontal="left" vertical="top" wrapText="1"/>
      <protection/>
    </xf>
    <xf numFmtId="0" fontId="34" fillId="0" borderId="0" xfId="34" applyAlignment="1" quotePrefix="1">
      <alignment horizontal="left" vertical="top" wrapText="1"/>
      <protection/>
    </xf>
    <xf numFmtId="0" fontId="34" fillId="0" borderId="10" xfId="35" applyFill="1" applyBorder="1" applyAlignment="1">
      <alignment horizontal="right" vertical="top" wrapText="1"/>
      <protection/>
    </xf>
    <xf numFmtId="0" fontId="36" fillId="0" borderId="10" xfId="39" applyFill="1" applyBorder="1" applyAlignment="1" quotePrefix="1">
      <alignment horizontal="left" vertical="top" wrapText="1"/>
      <protection/>
    </xf>
    <xf numFmtId="0" fontId="35" fillId="0" borderId="10" xfId="36" applyBorder="1" applyAlignment="1" quotePrefix="1">
      <alignment horizontal="center" vertical="top" wrapText="1"/>
      <protection/>
    </xf>
    <xf numFmtId="0" fontId="35" fillId="0" borderId="11" xfId="36" applyBorder="1" applyAlignment="1" quotePrefix="1">
      <alignment horizontal="center" vertical="top" wrapText="1"/>
      <protection/>
    </xf>
    <xf numFmtId="0" fontId="35" fillId="0" borderId="23" xfId="36" applyBorder="1" applyAlignment="1" quotePrefix="1">
      <alignment horizontal="center" vertical="top" wrapText="1"/>
      <protection/>
    </xf>
    <xf numFmtId="0" fontId="36" fillId="0" borderId="10" xfId="37" applyBorder="1" applyAlignment="1" quotePrefix="1">
      <alignment horizontal="left" vertical="top" wrapText="1"/>
      <protection/>
    </xf>
    <xf numFmtId="0" fontId="36" fillId="0" borderId="11" xfId="39" applyBorder="1" applyAlignment="1" quotePrefix="1">
      <alignment horizontal="center" vertical="top" wrapText="1"/>
      <protection/>
    </xf>
    <xf numFmtId="0" fontId="34" fillId="0" borderId="10" xfId="33" applyBorder="1" applyAlignment="1">
      <alignment horizontal="right" vertical="top" wrapText="1"/>
      <protection/>
    </xf>
    <xf numFmtId="0" fontId="34" fillId="0" borderId="11" xfId="33" applyBorder="1" applyAlignment="1">
      <alignment horizontal="right" vertical="top" wrapText="1"/>
      <protection/>
    </xf>
    <xf numFmtId="0" fontId="34" fillId="0" borderId="23" xfId="33" applyBorder="1" applyAlignment="1">
      <alignment horizontal="right" vertical="top" wrapText="1"/>
      <protection/>
    </xf>
    <xf numFmtId="0" fontId="38" fillId="0" borderId="10" xfId="40" applyBorder="1" applyAlignment="1" quotePrefix="1">
      <alignment horizontal="left" vertical="top" wrapText="1"/>
      <protection/>
    </xf>
    <xf numFmtId="0" fontId="38" fillId="0" borderId="11" xfId="40" applyBorder="1" applyAlignment="1" quotePrefix="1">
      <alignment horizontal="left" vertical="top" wrapText="1"/>
      <protection/>
    </xf>
    <xf numFmtId="0" fontId="38" fillId="0" borderId="23" xfId="40" applyBorder="1" applyAlignment="1" quotePrefix="1">
      <alignment horizontal="left" vertical="top" wrapText="1"/>
      <protection/>
    </xf>
    <xf numFmtId="0" fontId="34" fillId="0" borderId="10" xfId="35" applyBorder="1" applyAlignment="1" quotePrefix="1">
      <alignment horizontal="left" vertical="top" wrapText="1"/>
      <protection/>
    </xf>
    <xf numFmtId="0" fontId="34" fillId="0" borderId="12" xfId="35" applyBorder="1" applyAlignment="1" quotePrefix="1">
      <alignment horizontal="left" vertical="top" wrapText="1"/>
      <protection/>
    </xf>
    <xf numFmtId="0" fontId="36" fillId="0" borderId="13" xfId="39" applyBorder="1" applyAlignment="1" quotePrefix="1">
      <alignment horizontal="center" vertical="top" wrapText="1"/>
      <protection/>
    </xf>
    <xf numFmtId="0" fontId="34" fillId="0" borderId="12" xfId="33" applyBorder="1" applyAlignment="1">
      <alignment horizontal="right" vertical="top" wrapText="1"/>
      <protection/>
    </xf>
    <xf numFmtId="0" fontId="34" fillId="0" borderId="13" xfId="33" applyBorder="1" applyAlignment="1">
      <alignment horizontal="right" vertical="top" wrapText="1"/>
      <protection/>
    </xf>
    <xf numFmtId="0" fontId="34" fillId="0" borderId="24" xfId="33" applyBorder="1" applyAlignment="1">
      <alignment horizontal="right" vertical="top" wrapText="1"/>
      <protection/>
    </xf>
    <xf numFmtId="0" fontId="34" fillId="0" borderId="14" xfId="35" applyBorder="1" applyAlignment="1" quotePrefix="1">
      <alignment horizontal="left" vertical="top" wrapText="1"/>
      <protection/>
    </xf>
    <xf numFmtId="0" fontId="34" fillId="0" borderId="14" xfId="33" applyBorder="1" applyAlignment="1">
      <alignment horizontal="right" vertical="top" wrapText="1"/>
      <protection/>
    </xf>
    <xf numFmtId="0" fontId="38" fillId="0" borderId="14" xfId="40" applyBorder="1" applyAlignment="1" quotePrefix="1">
      <alignment horizontal="left" vertical="top" wrapText="1"/>
      <protection/>
    </xf>
    <xf numFmtId="0" fontId="38" fillId="0" borderId="13" xfId="40" applyBorder="1" applyAlignment="1" quotePrefix="1">
      <alignment horizontal="left" vertical="top" wrapText="1"/>
      <protection/>
    </xf>
    <xf numFmtId="0" fontId="38" fillId="0" borderId="24" xfId="40" applyBorder="1" applyAlignment="1" quotePrefix="1">
      <alignment horizontal="left" vertical="top" wrapText="1"/>
      <protection/>
    </xf>
    <xf numFmtId="0" fontId="34" fillId="0" borderId="25" xfId="33" applyBorder="1" applyAlignment="1">
      <alignment horizontal="right" vertical="top" wrapText="1"/>
      <protection/>
    </xf>
    <xf numFmtId="0" fontId="36" fillId="0" borderId="15" xfId="39" applyBorder="1" applyAlignment="1" quotePrefix="1">
      <alignment horizontal="center" vertical="top" wrapText="1"/>
      <protection/>
    </xf>
    <xf numFmtId="0" fontId="34" fillId="0" borderId="15" xfId="33" applyBorder="1" applyAlignment="1">
      <alignment horizontal="right" vertical="top" wrapText="1"/>
      <protection/>
    </xf>
    <xf numFmtId="0" fontId="34" fillId="0" borderId="26" xfId="33" applyBorder="1" applyAlignment="1">
      <alignment horizontal="right" vertical="top" wrapText="1"/>
      <protection/>
    </xf>
    <xf numFmtId="0" fontId="36" fillId="0" borderId="16" xfId="39" applyBorder="1" applyAlignment="1" quotePrefix="1">
      <alignment horizontal="center" vertical="top" wrapText="1"/>
      <protection/>
    </xf>
    <xf numFmtId="0" fontId="38" fillId="0" borderId="16" xfId="40" applyBorder="1" applyAlignment="1" quotePrefix="1">
      <alignment horizontal="left" vertical="top" wrapText="1"/>
      <protection/>
    </xf>
    <xf numFmtId="0" fontId="38" fillId="0" borderId="26" xfId="40" applyBorder="1" applyAlignment="1" quotePrefix="1">
      <alignment horizontal="left" vertical="top" wrapText="1"/>
      <protection/>
    </xf>
    <xf numFmtId="0" fontId="34" fillId="0" borderId="16" xfId="33" applyBorder="1" applyAlignment="1">
      <alignment horizontal="right" vertical="top" wrapText="1"/>
      <protection/>
    </xf>
    <xf numFmtId="0" fontId="36" fillId="0" borderId="18" xfId="39" applyBorder="1" applyAlignment="1" quotePrefix="1">
      <alignment horizontal="center" vertical="top" wrapText="1"/>
      <protection/>
    </xf>
    <xf numFmtId="0" fontId="34" fillId="0" borderId="18" xfId="33" applyBorder="1" applyAlignment="1">
      <alignment horizontal="right" vertical="top" wrapText="1"/>
      <protection/>
    </xf>
    <xf numFmtId="0" fontId="34" fillId="0" borderId="27" xfId="33" applyBorder="1" applyAlignment="1">
      <alignment horizontal="right" vertical="top" wrapText="1"/>
      <protection/>
    </xf>
    <xf numFmtId="0" fontId="34" fillId="0" borderId="17" xfId="35" applyBorder="1" applyAlignment="1" quotePrefix="1">
      <alignment horizontal="left" vertical="top" wrapText="1"/>
      <protection/>
    </xf>
    <xf numFmtId="0" fontId="34" fillId="0" borderId="17" xfId="33" applyBorder="1" applyAlignment="1">
      <alignment horizontal="right" vertical="top" wrapText="1"/>
      <protection/>
    </xf>
    <xf numFmtId="0" fontId="34" fillId="0" borderId="28" xfId="33" applyBorder="1" applyAlignment="1">
      <alignment horizontal="right" vertical="top" wrapText="1"/>
      <protection/>
    </xf>
    <xf numFmtId="0" fontId="38" fillId="0" borderId="28" xfId="40" applyBorder="1" applyAlignment="1" quotePrefix="1">
      <alignment horizontal="left" vertical="top" wrapText="1"/>
      <protection/>
    </xf>
    <xf numFmtId="0" fontId="34" fillId="0" borderId="29" xfId="33" applyBorder="1" applyAlignment="1">
      <alignment horizontal="right" vertical="top" wrapText="1"/>
      <protection/>
    </xf>
    <xf numFmtId="0" fontId="34" fillId="0" borderId="29" xfId="35" applyBorder="1" applyAlignment="1" quotePrefix="1">
      <alignment horizontal="left" vertical="top" wrapText="1"/>
      <protection/>
    </xf>
    <xf numFmtId="0" fontId="36" fillId="0" borderId="28" xfId="39" applyBorder="1" applyAlignment="1" quotePrefix="1">
      <alignment horizontal="center" vertical="top" wrapText="1"/>
      <protection/>
    </xf>
    <xf numFmtId="0" fontId="55" fillId="0" borderId="0" xfId="0" applyFont="1" applyAlignment="1">
      <alignment/>
    </xf>
    <xf numFmtId="0" fontId="56" fillId="0" borderId="30" xfId="0" applyFont="1" applyBorder="1" applyAlignment="1">
      <alignment horizontal="center"/>
    </xf>
    <xf numFmtId="0" fontId="56" fillId="0" borderId="30" xfId="0" applyFont="1" applyBorder="1" applyAlignment="1">
      <alignment horizontal="center" wrapText="1"/>
    </xf>
    <xf numFmtId="0" fontId="55" fillId="0" borderId="30" xfId="0" applyFont="1" applyBorder="1" applyAlignment="1">
      <alignment horizontal="center"/>
    </xf>
    <xf numFmtId="0" fontId="55" fillId="0" borderId="30" xfId="0" applyFont="1" applyBorder="1" applyAlignment="1">
      <alignment/>
    </xf>
    <xf numFmtId="164" fontId="55" fillId="0" borderId="30" xfId="0" applyNumberFormat="1" applyFont="1" applyBorder="1" applyAlignment="1">
      <alignment/>
    </xf>
    <xf numFmtId="0" fontId="57" fillId="0" borderId="30" xfId="0" applyFont="1" applyBorder="1" applyAlignment="1">
      <alignment/>
    </xf>
    <xf numFmtId="165" fontId="56" fillId="0" borderId="30" xfId="0" applyNumberFormat="1" applyFont="1" applyBorder="1" applyAlignment="1">
      <alignment/>
    </xf>
    <xf numFmtId="165" fontId="55" fillId="0" borderId="30" xfId="0" applyNumberFormat="1" applyFont="1" applyBorder="1" applyAlignment="1">
      <alignment/>
    </xf>
    <xf numFmtId="0" fontId="55" fillId="0" borderId="30" xfId="0" applyFont="1" applyBorder="1" applyAlignment="1">
      <alignment wrapText="1"/>
    </xf>
    <xf numFmtId="165" fontId="57" fillId="0" borderId="30" xfId="0" applyNumberFormat="1" applyFont="1" applyBorder="1" applyAlignment="1">
      <alignment horizontal="center"/>
    </xf>
    <xf numFmtId="0" fontId="56" fillId="0" borderId="30" xfId="0" applyFont="1" applyBorder="1" applyAlignment="1">
      <alignment wrapText="1"/>
    </xf>
    <xf numFmtId="165" fontId="56" fillId="0" borderId="30" xfId="0" applyNumberFormat="1" applyFont="1" applyBorder="1" applyAlignment="1">
      <alignment horizontal="center"/>
    </xf>
    <xf numFmtId="0" fontId="56" fillId="0" borderId="30" xfId="0" applyFont="1" applyBorder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3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top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8" fillId="0" borderId="34" xfId="63" applyNumberFormat="1" applyFont="1" applyBorder="1" applyAlignment="1">
      <alignment horizontal="right" vertical="top" wrapText="1"/>
      <protection/>
    </xf>
    <xf numFmtId="3" fontId="6" fillId="0" borderId="33" xfId="0" applyNumberFormat="1" applyFont="1" applyBorder="1" applyAlignment="1">
      <alignment horizontal="center" vertical="center" wrapText="1"/>
    </xf>
    <xf numFmtId="49" fontId="2" fillId="0" borderId="0" xfId="62" applyNumberFormat="1" applyFont="1" applyProtection="1">
      <alignment/>
      <protection locked="0"/>
    </xf>
    <xf numFmtId="0" fontId="2" fillId="0" borderId="0" xfId="61" applyFont="1" applyProtection="1">
      <alignment/>
      <protection locked="0"/>
    </xf>
    <xf numFmtId="3" fontId="2" fillId="0" borderId="0" xfId="61" applyNumberFormat="1" applyFo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/>
      <protection locked="0"/>
    </xf>
    <xf numFmtId="0" fontId="34" fillId="0" borderId="26" xfId="35" applyFill="1" applyBorder="1" applyAlignment="1">
      <alignment horizontal="right" vertical="top" wrapText="1"/>
      <protection/>
    </xf>
    <xf numFmtId="0" fontId="0" fillId="0" borderId="0" xfId="0" applyFill="1" applyAlignment="1">
      <alignment wrapText="1"/>
    </xf>
    <xf numFmtId="0" fontId="34" fillId="0" borderId="0" xfId="34" applyFill="1" applyAlignment="1" quotePrefix="1">
      <alignment horizontal="left" vertical="top" wrapText="1"/>
      <protection/>
    </xf>
    <xf numFmtId="0" fontId="36" fillId="0" borderId="23" xfId="37" applyFill="1" applyBorder="1" applyAlignment="1" quotePrefix="1">
      <alignment horizontal="center" vertical="top" wrapText="1"/>
      <protection/>
    </xf>
    <xf numFmtId="0" fontId="36" fillId="0" borderId="23" xfId="39" applyFill="1" applyBorder="1" applyAlignment="1" quotePrefix="1">
      <alignment horizontal="left" vertical="top" wrapText="1"/>
      <protection/>
    </xf>
    <xf numFmtId="0" fontId="34" fillId="0" borderId="23" xfId="35" applyFill="1" applyBorder="1" applyAlignment="1">
      <alignment horizontal="right" vertical="top" wrapText="1"/>
      <protection/>
    </xf>
    <xf numFmtId="0" fontId="34" fillId="0" borderId="24" xfId="35" applyFill="1" applyBorder="1" applyAlignment="1">
      <alignment horizontal="right" vertical="top" wrapText="1"/>
      <protection/>
    </xf>
    <xf numFmtId="0" fontId="36" fillId="0" borderId="25" xfId="39" applyFill="1" applyBorder="1" applyAlignment="1" quotePrefix="1">
      <alignment horizontal="left" vertical="top" wrapText="1"/>
      <protection/>
    </xf>
    <xf numFmtId="0" fontId="36" fillId="0" borderId="26" xfId="39" applyFill="1" applyBorder="1" applyAlignment="1" quotePrefix="1">
      <alignment horizontal="left" vertical="top" wrapText="1"/>
      <protection/>
    </xf>
    <xf numFmtId="0" fontId="36" fillId="0" borderId="27" xfId="39" applyFill="1" applyBorder="1" applyAlignment="1" quotePrefix="1">
      <alignment horizontal="left" vertical="top" wrapText="1"/>
      <protection/>
    </xf>
    <xf numFmtId="0" fontId="34" fillId="0" borderId="35" xfId="35" applyFill="1" applyBorder="1" applyAlignment="1">
      <alignment horizontal="right" vertical="top" wrapText="1"/>
      <protection/>
    </xf>
    <xf numFmtId="0" fontId="34" fillId="0" borderId="21" xfId="35" applyFill="1" applyBorder="1" applyAlignment="1">
      <alignment horizontal="right" vertical="top" wrapText="1"/>
      <protection/>
    </xf>
    <xf numFmtId="0" fontId="36" fillId="0" borderId="21" xfId="39" applyFill="1" applyBorder="1" applyAlignment="1" quotePrefix="1">
      <alignment horizontal="left" vertical="top" wrapText="1"/>
      <protection/>
    </xf>
    <xf numFmtId="0" fontId="34" fillId="0" borderId="0" xfId="34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35" fillId="0" borderId="0" xfId="36" applyAlignment="1" quotePrefix="1">
      <alignment horizontal="center" vertical="top" wrapText="1"/>
      <protection/>
    </xf>
    <xf numFmtId="0" fontId="34" fillId="0" borderId="3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4" fillId="0" borderId="38" xfId="33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5" fillId="0" borderId="0" xfId="41" applyAlignment="1" quotePrefix="1">
      <alignment horizontal="center" vertical="top" wrapText="1"/>
      <protection/>
    </xf>
    <xf numFmtId="0" fontId="34" fillId="0" borderId="36" xfId="35" applyBorder="1" applyAlignment="1" quotePrefix="1">
      <alignment horizontal="left" vertical="top" wrapText="1"/>
      <protection/>
    </xf>
    <xf numFmtId="0" fontId="34" fillId="0" borderId="16" xfId="35" applyBorder="1" applyAlignment="1" quotePrefix="1">
      <alignment horizontal="left" vertical="top" wrapText="1"/>
      <protection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61" applyFont="1" applyAlignment="1" applyProtection="1">
      <alignment horizontal="center"/>
      <protection locked="0"/>
    </xf>
    <xf numFmtId="0" fontId="5" fillId="0" borderId="30" xfId="0" applyFont="1" applyBorder="1" applyAlignment="1">
      <alignment horizontal="center" vertical="top" wrapText="1"/>
    </xf>
    <xf numFmtId="0" fontId="2" fillId="0" borderId="0" xfId="61" applyFont="1" applyAlignment="1" applyProtection="1">
      <alignment horizontal="left" wrapText="1"/>
      <protection locked="0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I0000709" xfId="61"/>
    <cellStyle name="Обычный_Приложения к Правилам по ИК_рус" xfId="62"/>
    <cellStyle name="Обычный_Ф4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tabSelected="1" zoomScalePageLayoutView="0" workbookViewId="0" topLeftCell="A25">
      <selection activeCell="D19" sqref="D19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7.00390625" style="1" customWidth="1"/>
    <col min="4" max="4" width="17.00390625" style="117" customWidth="1"/>
    <col min="5" max="16384" width="9.140625" style="1" customWidth="1"/>
  </cols>
  <sheetData>
    <row r="1" spans="1:4" ht="11.25" customHeight="1">
      <c r="A1" s="131" t="s">
        <v>0</v>
      </c>
      <c r="B1" s="130"/>
      <c r="C1" s="130"/>
      <c r="D1" s="130"/>
    </row>
    <row r="2" ht="11.25" customHeight="1"/>
    <row r="3" spans="1:4" ht="14.25" customHeight="1">
      <c r="A3" s="132" t="s">
        <v>1</v>
      </c>
      <c r="B3" s="133"/>
      <c r="C3" s="133"/>
      <c r="D3" s="134"/>
    </row>
    <row r="4" ht="12" customHeight="1"/>
    <row r="5" spans="1:3" ht="15" customHeight="1">
      <c r="A5" s="129" t="s">
        <v>2</v>
      </c>
      <c r="B5" s="130"/>
      <c r="C5" s="130"/>
    </row>
    <row r="6" ht="11.25" customHeight="1"/>
    <row r="7" ht="14.25" customHeight="1">
      <c r="D7" s="118" t="s">
        <v>3</v>
      </c>
    </row>
    <row r="8" spans="1:4" ht="21.75" customHeight="1">
      <c r="A8" s="3" t="s">
        <v>4</v>
      </c>
      <c r="B8" s="4" t="s">
        <v>5</v>
      </c>
      <c r="C8" s="3" t="s">
        <v>6</v>
      </c>
      <c r="D8" s="119" t="s">
        <v>7</v>
      </c>
    </row>
    <row r="9" spans="1:4" ht="14.25" customHeight="1">
      <c r="A9" s="3" t="s">
        <v>8</v>
      </c>
      <c r="B9" s="4" t="s">
        <v>9</v>
      </c>
      <c r="C9" s="3" t="s">
        <v>10</v>
      </c>
      <c r="D9" s="119" t="s">
        <v>11</v>
      </c>
    </row>
    <row r="10" spans="1:4" ht="14.25" customHeight="1">
      <c r="A10" s="5" t="s">
        <v>12</v>
      </c>
      <c r="B10" s="4" t="s">
        <v>13</v>
      </c>
      <c r="C10" s="6" t="s">
        <v>13</v>
      </c>
      <c r="D10" s="120" t="s">
        <v>13</v>
      </c>
    </row>
    <row r="11" spans="1:4" ht="18" customHeight="1">
      <c r="A11" s="7" t="s">
        <v>14</v>
      </c>
      <c r="B11" s="4" t="s">
        <v>15</v>
      </c>
      <c r="C11" s="34">
        <v>1110780</v>
      </c>
      <c r="D11" s="121">
        <f>701890-1</f>
        <v>701889</v>
      </c>
    </row>
    <row r="12" spans="1:4" ht="18" customHeight="1">
      <c r="A12" s="7" t="s">
        <v>16</v>
      </c>
      <c r="B12" s="4" t="s">
        <v>13</v>
      </c>
      <c r="C12" s="35" t="s">
        <v>13</v>
      </c>
      <c r="D12" s="120" t="s">
        <v>13</v>
      </c>
    </row>
    <row r="13" spans="1:4" ht="18" customHeight="1">
      <c r="A13" s="7" t="s">
        <v>17</v>
      </c>
      <c r="B13" s="4" t="s">
        <v>18</v>
      </c>
      <c r="C13" s="34">
        <v>0</v>
      </c>
      <c r="D13" s="121">
        <v>0</v>
      </c>
    </row>
    <row r="14" spans="1:4" ht="21.75" customHeight="1">
      <c r="A14" s="7" t="s">
        <v>19</v>
      </c>
      <c r="B14" s="4" t="s">
        <v>20</v>
      </c>
      <c r="C14" s="34">
        <v>1110780</v>
      </c>
      <c r="D14" s="121">
        <v>701890</v>
      </c>
    </row>
    <row r="15" spans="1:4" ht="18" customHeight="1">
      <c r="A15" s="7" t="s">
        <v>21</v>
      </c>
      <c r="B15" s="4" t="s">
        <v>9</v>
      </c>
      <c r="C15" s="34">
        <v>0</v>
      </c>
      <c r="D15" s="121">
        <v>0</v>
      </c>
    </row>
    <row r="16" spans="1:4" ht="18" customHeight="1">
      <c r="A16" s="7" t="s">
        <v>22</v>
      </c>
      <c r="B16" s="4" t="s">
        <v>10</v>
      </c>
      <c r="C16" s="34">
        <v>6581370</v>
      </c>
      <c r="D16" s="121">
        <v>4387286</v>
      </c>
    </row>
    <row r="17" spans="1:4" ht="18" customHeight="1">
      <c r="A17" s="7" t="s">
        <v>16</v>
      </c>
      <c r="B17" s="4" t="s">
        <v>13</v>
      </c>
      <c r="C17" s="35" t="s">
        <v>13</v>
      </c>
      <c r="D17" s="120" t="s">
        <v>13</v>
      </c>
    </row>
    <row r="18" spans="1:4" ht="18" customHeight="1">
      <c r="A18" s="7" t="s">
        <v>23</v>
      </c>
      <c r="B18" s="4" t="s">
        <v>24</v>
      </c>
      <c r="C18" s="34">
        <v>72018</v>
      </c>
      <c r="D18" s="121">
        <v>56451</v>
      </c>
    </row>
    <row r="19" spans="1:4" ht="18" customHeight="1">
      <c r="A19" s="7" t="s">
        <v>25</v>
      </c>
      <c r="B19" s="4" t="s">
        <v>11</v>
      </c>
      <c r="C19" s="34">
        <v>1610566</v>
      </c>
      <c r="D19" s="121">
        <f>138061+1</f>
        <v>138062</v>
      </c>
    </row>
    <row r="20" spans="1:4" ht="18" customHeight="1">
      <c r="A20" s="7" t="s">
        <v>16</v>
      </c>
      <c r="B20" s="4" t="s">
        <v>13</v>
      </c>
      <c r="C20" s="35" t="s">
        <v>13</v>
      </c>
      <c r="D20" s="120" t="s">
        <v>13</v>
      </c>
    </row>
    <row r="21" spans="1:4" ht="18" customHeight="1">
      <c r="A21" s="7" t="s">
        <v>23</v>
      </c>
      <c r="B21" s="4" t="s">
        <v>26</v>
      </c>
      <c r="C21" s="34">
        <v>1563</v>
      </c>
      <c r="D21" s="121">
        <v>62</v>
      </c>
    </row>
    <row r="22" spans="1:4" ht="21.75" customHeight="1">
      <c r="A22" s="7" t="s">
        <v>27</v>
      </c>
      <c r="B22" s="4" t="s">
        <v>28</v>
      </c>
      <c r="C22" s="34">
        <v>14996416</v>
      </c>
      <c r="D22" s="121">
        <v>21284444</v>
      </c>
    </row>
    <row r="23" spans="1:4" ht="15" customHeight="1">
      <c r="A23" s="7" t="s">
        <v>16</v>
      </c>
      <c r="B23" s="4" t="s">
        <v>13</v>
      </c>
      <c r="C23" s="35" t="s">
        <v>13</v>
      </c>
      <c r="D23" s="120" t="s">
        <v>13</v>
      </c>
    </row>
    <row r="24" spans="1:4" ht="18" customHeight="1">
      <c r="A24" s="7" t="s">
        <v>23</v>
      </c>
      <c r="B24" s="4" t="s">
        <v>29</v>
      </c>
      <c r="C24" s="34">
        <v>119902</v>
      </c>
      <c r="D24" s="121">
        <v>223727</v>
      </c>
    </row>
    <row r="25" spans="1:4" ht="18" customHeight="1">
      <c r="A25" s="7" t="s">
        <v>30</v>
      </c>
      <c r="B25" s="4" t="s">
        <v>31</v>
      </c>
      <c r="C25" s="34">
        <v>4373309</v>
      </c>
      <c r="D25" s="121">
        <v>7689304</v>
      </c>
    </row>
    <row r="26" spans="1:4" ht="18" customHeight="1">
      <c r="A26" s="7" t="s">
        <v>16</v>
      </c>
      <c r="B26" s="4" t="s">
        <v>13</v>
      </c>
      <c r="C26" s="6" t="s">
        <v>13</v>
      </c>
      <c r="D26" s="120" t="s">
        <v>13</v>
      </c>
    </row>
    <row r="27" spans="1:4" ht="18" customHeight="1">
      <c r="A27" s="7" t="s">
        <v>32</v>
      </c>
      <c r="B27" s="4" t="s">
        <v>33</v>
      </c>
      <c r="C27" s="8">
        <v>144299</v>
      </c>
      <c r="D27" s="121">
        <v>142276</v>
      </c>
    </row>
    <row r="28" spans="1:4" ht="18" customHeight="1">
      <c r="A28" s="7" t="s">
        <v>34</v>
      </c>
      <c r="B28" s="4" t="s">
        <v>35</v>
      </c>
      <c r="C28" s="8">
        <v>0</v>
      </c>
      <c r="D28" s="121">
        <v>0</v>
      </c>
    </row>
    <row r="29" spans="1:4" ht="18" customHeight="1">
      <c r="A29" s="7" t="s">
        <v>16</v>
      </c>
      <c r="B29" s="4" t="s">
        <v>13</v>
      </c>
      <c r="C29" s="6" t="s">
        <v>13</v>
      </c>
      <c r="D29" s="120" t="s">
        <v>13</v>
      </c>
    </row>
    <row r="30" spans="1:4" ht="18" customHeight="1">
      <c r="A30" s="7" t="s">
        <v>36</v>
      </c>
      <c r="B30" s="4" t="s">
        <v>37</v>
      </c>
      <c r="C30" s="8">
        <v>0</v>
      </c>
      <c r="D30" s="121">
        <v>0</v>
      </c>
    </row>
    <row r="31" spans="1:4" ht="18" customHeight="1">
      <c r="A31" s="7" t="s">
        <v>38</v>
      </c>
      <c r="B31" s="4" t="s">
        <v>39</v>
      </c>
      <c r="C31" s="8">
        <v>18526</v>
      </c>
      <c r="D31" s="121">
        <v>0</v>
      </c>
    </row>
    <row r="32" spans="1:4" ht="18" customHeight="1">
      <c r="A32" s="7" t="s">
        <v>40</v>
      </c>
      <c r="B32" s="4" t="s">
        <v>41</v>
      </c>
      <c r="C32" s="8">
        <v>0</v>
      </c>
      <c r="D32" s="121">
        <v>0</v>
      </c>
    </row>
    <row r="33" spans="1:4" ht="18" customHeight="1">
      <c r="A33" s="7" t="s">
        <v>42</v>
      </c>
      <c r="B33" s="4" t="s">
        <v>43</v>
      </c>
      <c r="C33" s="8">
        <v>1392</v>
      </c>
      <c r="D33" s="121">
        <v>1965</v>
      </c>
    </row>
    <row r="34" spans="1:4" ht="18" customHeight="1">
      <c r="A34" s="7" t="s">
        <v>44</v>
      </c>
      <c r="B34" s="4" t="s">
        <v>45</v>
      </c>
      <c r="C34" s="8">
        <v>0</v>
      </c>
      <c r="D34" s="121">
        <v>18526</v>
      </c>
    </row>
    <row r="35" spans="1:4" ht="18" customHeight="1">
      <c r="A35" s="7" t="s">
        <v>46</v>
      </c>
      <c r="B35" s="4" t="s">
        <v>47</v>
      </c>
      <c r="C35" s="8">
        <v>25290</v>
      </c>
      <c r="D35" s="121">
        <v>22856</v>
      </c>
    </row>
    <row r="36" spans="1:4" ht="18" customHeight="1">
      <c r="A36" s="7" t="s">
        <v>48</v>
      </c>
      <c r="B36" s="4" t="s">
        <v>49</v>
      </c>
      <c r="C36" s="8">
        <v>105528</v>
      </c>
      <c r="D36" s="121">
        <v>10920</v>
      </c>
    </row>
    <row r="37" spans="1:4" ht="18" customHeight="1">
      <c r="A37" s="7" t="s">
        <v>50</v>
      </c>
      <c r="B37" s="4" t="s">
        <v>51</v>
      </c>
      <c r="C37" s="8">
        <v>117043</v>
      </c>
      <c r="D37" s="121">
        <v>128113</v>
      </c>
    </row>
    <row r="38" spans="1:4" ht="18" customHeight="1">
      <c r="A38" s="7" t="s">
        <v>52</v>
      </c>
      <c r="B38" s="4" t="s">
        <v>53</v>
      </c>
      <c r="C38" s="9">
        <v>194424</v>
      </c>
      <c r="D38" s="122">
        <v>557451</v>
      </c>
    </row>
    <row r="39" spans="1:4" ht="18" customHeight="1">
      <c r="A39" s="10" t="s">
        <v>16</v>
      </c>
      <c r="B39" s="11" t="s">
        <v>13</v>
      </c>
      <c r="C39" s="12" t="s">
        <v>13</v>
      </c>
      <c r="D39" s="123" t="s">
        <v>13</v>
      </c>
    </row>
    <row r="40" spans="1:4" ht="18" customHeight="1">
      <c r="A40" s="13" t="s">
        <v>54</v>
      </c>
      <c r="B40" s="14" t="s">
        <v>55</v>
      </c>
      <c r="C40" s="15">
        <v>0</v>
      </c>
      <c r="D40" s="116">
        <v>17979</v>
      </c>
    </row>
    <row r="41" spans="1:4" ht="18" customHeight="1">
      <c r="A41" s="13" t="s">
        <v>56</v>
      </c>
      <c r="B41" s="16" t="s">
        <v>57</v>
      </c>
      <c r="C41" s="15">
        <v>0</v>
      </c>
      <c r="D41" s="116">
        <v>0</v>
      </c>
    </row>
    <row r="42" spans="1:4" ht="18" customHeight="1">
      <c r="A42" s="13" t="s">
        <v>58</v>
      </c>
      <c r="B42" s="16" t="s">
        <v>59</v>
      </c>
      <c r="C42" s="15">
        <v>0</v>
      </c>
      <c r="D42" s="116">
        <v>17979</v>
      </c>
    </row>
    <row r="43" spans="1:4" ht="18" customHeight="1">
      <c r="A43" s="13" t="s">
        <v>60</v>
      </c>
      <c r="B43" s="16" t="s">
        <v>61</v>
      </c>
      <c r="C43" s="15">
        <v>0</v>
      </c>
      <c r="D43" s="116">
        <v>235</v>
      </c>
    </row>
    <row r="44" spans="1:4" ht="18" customHeight="1">
      <c r="A44" s="13" t="s">
        <v>62</v>
      </c>
      <c r="B44" s="16" t="s">
        <v>63</v>
      </c>
      <c r="C44" s="15">
        <v>124282</v>
      </c>
      <c r="D44" s="116">
        <v>0</v>
      </c>
    </row>
    <row r="45" spans="1:4" ht="18" customHeight="1">
      <c r="A45" s="13" t="s">
        <v>64</v>
      </c>
      <c r="B45" s="16" t="s">
        <v>65</v>
      </c>
      <c r="C45" s="15">
        <v>20569</v>
      </c>
      <c r="D45" s="116">
        <v>17361</v>
      </c>
    </row>
    <row r="46" spans="1:4" ht="18" customHeight="1">
      <c r="A46" s="13" t="s">
        <v>66</v>
      </c>
      <c r="B46" s="16" t="s">
        <v>67</v>
      </c>
      <c r="C46" s="15">
        <v>37579</v>
      </c>
      <c r="D46" s="116">
        <v>516381</v>
      </c>
    </row>
    <row r="47" spans="1:4" ht="18" customHeight="1">
      <c r="A47" s="13" t="s">
        <v>68</v>
      </c>
      <c r="B47" s="16" t="s">
        <v>69</v>
      </c>
      <c r="C47" s="15">
        <v>11994</v>
      </c>
      <c r="D47" s="116">
        <v>5495</v>
      </c>
    </row>
    <row r="48" spans="1:4" ht="18" customHeight="1">
      <c r="A48" s="13" t="s">
        <v>70</v>
      </c>
      <c r="B48" s="16" t="s">
        <v>71</v>
      </c>
      <c r="C48" s="15">
        <v>0</v>
      </c>
      <c r="D48" s="116">
        <v>0</v>
      </c>
    </row>
    <row r="49" spans="1:4" ht="18" customHeight="1">
      <c r="A49" s="13" t="s">
        <v>72</v>
      </c>
      <c r="B49" s="16" t="s">
        <v>73</v>
      </c>
      <c r="C49" s="15">
        <v>0</v>
      </c>
      <c r="D49" s="116">
        <v>0</v>
      </c>
    </row>
    <row r="50" spans="1:4" ht="18" customHeight="1">
      <c r="A50" s="13" t="s">
        <v>74</v>
      </c>
      <c r="B50" s="16" t="s">
        <v>75</v>
      </c>
      <c r="C50" s="15">
        <v>0</v>
      </c>
      <c r="D50" s="116">
        <v>0</v>
      </c>
    </row>
    <row r="51" spans="1:4" ht="18" customHeight="1">
      <c r="A51" s="13" t="s">
        <v>76</v>
      </c>
      <c r="B51" s="16" t="s">
        <v>77</v>
      </c>
      <c r="C51" s="15">
        <v>0</v>
      </c>
      <c r="D51" s="116">
        <v>0</v>
      </c>
    </row>
    <row r="52" spans="1:4" ht="18" customHeight="1">
      <c r="A52" s="13" t="s">
        <v>16</v>
      </c>
      <c r="B52" s="16" t="s">
        <v>13</v>
      </c>
      <c r="C52" s="12" t="s">
        <v>13</v>
      </c>
      <c r="D52" s="124" t="s">
        <v>13</v>
      </c>
    </row>
    <row r="53" spans="1:4" ht="18" customHeight="1">
      <c r="A53" s="13" t="s">
        <v>78</v>
      </c>
      <c r="B53" s="16" t="s">
        <v>79</v>
      </c>
      <c r="C53" s="15">
        <v>0</v>
      </c>
      <c r="D53" s="116">
        <v>0</v>
      </c>
    </row>
    <row r="54" spans="1:4" ht="18" customHeight="1">
      <c r="A54" s="13" t="s">
        <v>80</v>
      </c>
      <c r="B54" s="16" t="s">
        <v>81</v>
      </c>
      <c r="C54" s="15">
        <v>0</v>
      </c>
      <c r="D54" s="116">
        <v>0</v>
      </c>
    </row>
    <row r="55" spans="1:4" ht="18" customHeight="1">
      <c r="A55" s="13" t="s">
        <v>82</v>
      </c>
      <c r="B55" s="16" t="s">
        <v>83</v>
      </c>
      <c r="C55" s="15">
        <v>0</v>
      </c>
      <c r="D55" s="116">
        <v>0</v>
      </c>
    </row>
    <row r="56" spans="1:4" ht="18" customHeight="1">
      <c r="A56" s="13" t="s">
        <v>84</v>
      </c>
      <c r="B56" s="16" t="s">
        <v>85</v>
      </c>
      <c r="C56" s="15">
        <v>0</v>
      </c>
      <c r="D56" s="116">
        <v>0</v>
      </c>
    </row>
    <row r="57" spans="1:4" ht="18" customHeight="1">
      <c r="A57" s="13" t="s">
        <v>86</v>
      </c>
      <c r="B57" s="16" t="s">
        <v>87</v>
      </c>
      <c r="C57" s="15">
        <v>715946</v>
      </c>
      <c r="D57" s="116">
        <v>746170</v>
      </c>
    </row>
    <row r="58" spans="1:4" ht="18" customHeight="1">
      <c r="A58" s="13" t="s">
        <v>88</v>
      </c>
      <c r="B58" s="16" t="s">
        <v>89</v>
      </c>
      <c r="C58" s="15">
        <v>29175</v>
      </c>
      <c r="D58" s="116">
        <v>73984</v>
      </c>
    </row>
    <row r="59" spans="1:4" ht="18" customHeight="1">
      <c r="A59" s="13" t="s">
        <v>90</v>
      </c>
      <c r="B59" s="16" t="s">
        <v>91</v>
      </c>
      <c r="C59" s="15">
        <v>42033</v>
      </c>
      <c r="D59" s="116">
        <v>15608</v>
      </c>
    </row>
    <row r="60" spans="1:4" ht="18" customHeight="1">
      <c r="A60" s="13" t="s">
        <v>92</v>
      </c>
      <c r="B60" s="16" t="s">
        <v>93</v>
      </c>
      <c r="C60" s="15">
        <v>0</v>
      </c>
      <c r="D60" s="116">
        <v>0</v>
      </c>
    </row>
    <row r="61" spans="1:4" ht="15">
      <c r="A61" s="12" t="s">
        <v>94</v>
      </c>
      <c r="B61" s="16" t="s">
        <v>95</v>
      </c>
      <c r="C61" s="15">
        <v>29921798</v>
      </c>
      <c r="D61" s="116">
        <f>D11+D15+D16+D19+D22+D25+D28+D31+D32+D33+D34+D35+D36+D37+D38+D51+D57+D58+D59</f>
        <v>35776578</v>
      </c>
    </row>
    <row r="62" spans="1:4" ht="18" customHeight="1">
      <c r="A62" s="17" t="s">
        <v>96</v>
      </c>
      <c r="B62" s="16" t="s">
        <v>13</v>
      </c>
      <c r="C62" s="12" t="s">
        <v>13</v>
      </c>
      <c r="D62" s="124" t="s">
        <v>13</v>
      </c>
    </row>
    <row r="63" spans="1:4" ht="18" customHeight="1">
      <c r="A63" s="13" t="s">
        <v>97</v>
      </c>
      <c r="B63" s="16" t="s">
        <v>98</v>
      </c>
      <c r="C63" s="15">
        <v>0</v>
      </c>
      <c r="D63" s="116">
        <v>442271</v>
      </c>
    </row>
    <row r="64" spans="1:4" ht="18" customHeight="1">
      <c r="A64" s="13" t="s">
        <v>99</v>
      </c>
      <c r="B64" s="16" t="s">
        <v>100</v>
      </c>
      <c r="C64" s="15">
        <v>0</v>
      </c>
      <c r="D64" s="116">
        <v>0</v>
      </c>
    </row>
    <row r="65" spans="1:4" ht="18" customHeight="1">
      <c r="A65" s="13" t="s">
        <v>101</v>
      </c>
      <c r="B65" s="16" t="s">
        <v>102</v>
      </c>
      <c r="C65" s="15">
        <v>7770893</v>
      </c>
      <c r="D65" s="116">
        <v>14793065</v>
      </c>
    </row>
    <row r="66" spans="1:4" ht="18" customHeight="1">
      <c r="A66" s="13" t="s">
        <v>103</v>
      </c>
      <c r="B66" s="16" t="s">
        <v>104</v>
      </c>
      <c r="C66" s="15">
        <v>0</v>
      </c>
      <c r="D66" s="116">
        <v>0</v>
      </c>
    </row>
    <row r="67" spans="1:4" ht="18" customHeight="1">
      <c r="A67" s="13" t="s">
        <v>105</v>
      </c>
      <c r="B67" s="16" t="s">
        <v>106</v>
      </c>
      <c r="C67" s="15">
        <v>0</v>
      </c>
      <c r="D67" s="116">
        <v>0</v>
      </c>
    </row>
    <row r="68" spans="1:4" ht="18" customHeight="1">
      <c r="A68" s="13" t="s">
        <v>107</v>
      </c>
      <c r="B68" s="16" t="s">
        <v>108</v>
      </c>
      <c r="C68" s="15">
        <v>2000006</v>
      </c>
      <c r="D68" s="116">
        <v>10</v>
      </c>
    </row>
    <row r="69" spans="1:4" ht="18" customHeight="1">
      <c r="A69" s="13" t="s">
        <v>109</v>
      </c>
      <c r="B69" s="16" t="s">
        <v>110</v>
      </c>
      <c r="C69" s="15">
        <v>204939</v>
      </c>
      <c r="D69" s="116">
        <v>373084</v>
      </c>
    </row>
    <row r="70" spans="1:4" ht="18" customHeight="1">
      <c r="A70" s="13" t="s">
        <v>111</v>
      </c>
      <c r="B70" s="16" t="s">
        <v>112</v>
      </c>
      <c r="C70" s="18">
        <v>17351</v>
      </c>
      <c r="D70" s="116">
        <v>12072</v>
      </c>
    </row>
    <row r="71" spans="1:4" ht="18" customHeight="1">
      <c r="A71" s="19" t="s">
        <v>16</v>
      </c>
      <c r="B71" s="16" t="s">
        <v>13</v>
      </c>
      <c r="C71" s="20" t="s">
        <v>13</v>
      </c>
      <c r="D71" s="125" t="s">
        <v>13</v>
      </c>
    </row>
    <row r="72" spans="1:4" ht="18" customHeight="1">
      <c r="A72" s="19" t="s">
        <v>113</v>
      </c>
      <c r="B72" s="21" t="s">
        <v>114</v>
      </c>
      <c r="C72" s="18">
        <v>17</v>
      </c>
      <c r="D72" s="116">
        <v>0</v>
      </c>
    </row>
    <row r="73" spans="1:4" ht="18" customHeight="1">
      <c r="A73" s="19" t="s">
        <v>115</v>
      </c>
      <c r="B73" s="16" t="s">
        <v>116</v>
      </c>
      <c r="C73" s="18">
        <v>0</v>
      </c>
      <c r="D73" s="116">
        <v>0</v>
      </c>
    </row>
    <row r="74" spans="1:4" ht="18" customHeight="1">
      <c r="A74" s="19" t="s">
        <v>117</v>
      </c>
      <c r="B74" s="16" t="s">
        <v>118</v>
      </c>
      <c r="C74" s="18">
        <v>0</v>
      </c>
      <c r="D74" s="116">
        <v>0</v>
      </c>
    </row>
    <row r="75" spans="1:4" ht="18" customHeight="1">
      <c r="A75" s="19" t="s">
        <v>119</v>
      </c>
      <c r="B75" s="16" t="s">
        <v>120</v>
      </c>
      <c r="C75" s="18">
        <v>0</v>
      </c>
      <c r="D75" s="116">
        <v>0</v>
      </c>
    </row>
    <row r="76" spans="1:4" ht="18" customHeight="1">
      <c r="A76" s="19" t="s">
        <v>121</v>
      </c>
      <c r="B76" s="16" t="s">
        <v>122</v>
      </c>
      <c r="C76" s="18">
        <v>0</v>
      </c>
      <c r="D76" s="116">
        <v>0</v>
      </c>
    </row>
    <row r="77" spans="1:4" ht="18" customHeight="1">
      <c r="A77" s="19" t="s">
        <v>123</v>
      </c>
      <c r="B77" s="16" t="s">
        <v>124</v>
      </c>
      <c r="C77" s="18">
        <v>0</v>
      </c>
      <c r="D77" s="116">
        <v>0</v>
      </c>
    </row>
    <row r="78" spans="1:4" ht="18" customHeight="1">
      <c r="A78" s="19" t="s">
        <v>125</v>
      </c>
      <c r="B78" s="16" t="s">
        <v>126</v>
      </c>
      <c r="C78" s="18">
        <v>6134</v>
      </c>
      <c r="D78" s="116">
        <v>6340</v>
      </c>
    </row>
    <row r="79" spans="1:4" ht="18" customHeight="1">
      <c r="A79" s="19" t="s">
        <v>127</v>
      </c>
      <c r="B79" s="16" t="s">
        <v>128</v>
      </c>
      <c r="C79" s="18">
        <v>9495</v>
      </c>
      <c r="D79" s="116">
        <v>3725</v>
      </c>
    </row>
    <row r="80" spans="1:4" ht="18" customHeight="1">
      <c r="A80" s="19" t="s">
        <v>129</v>
      </c>
      <c r="B80" s="16" t="s">
        <v>130</v>
      </c>
      <c r="C80" s="18">
        <v>0</v>
      </c>
      <c r="D80" s="116">
        <v>0</v>
      </c>
    </row>
    <row r="81" spans="1:4" ht="18" customHeight="1">
      <c r="A81" s="19" t="s">
        <v>131</v>
      </c>
      <c r="B81" s="16" t="s">
        <v>132</v>
      </c>
      <c r="C81" s="18">
        <v>1705</v>
      </c>
      <c r="D81" s="116">
        <v>2007</v>
      </c>
    </row>
    <row r="82" spans="1:4" ht="18" customHeight="1">
      <c r="A82" s="19" t="s">
        <v>133</v>
      </c>
      <c r="B82" s="16" t="s">
        <v>134</v>
      </c>
      <c r="C82" s="18">
        <v>0</v>
      </c>
      <c r="D82" s="116">
        <v>0</v>
      </c>
    </row>
    <row r="83" spans="1:4" ht="18" customHeight="1">
      <c r="A83" s="19" t="s">
        <v>135</v>
      </c>
      <c r="B83" s="16" t="s">
        <v>136</v>
      </c>
      <c r="C83" s="18">
        <v>0</v>
      </c>
      <c r="D83" s="116">
        <v>0</v>
      </c>
    </row>
    <row r="84" spans="1:4" ht="18" customHeight="1">
      <c r="A84" s="19" t="s">
        <v>76</v>
      </c>
      <c r="B84" s="16" t="s">
        <v>137</v>
      </c>
      <c r="C84" s="18">
        <v>0</v>
      </c>
      <c r="D84" s="116">
        <v>75843</v>
      </c>
    </row>
    <row r="85" spans="1:4" ht="18" customHeight="1">
      <c r="A85" s="19" t="s">
        <v>16</v>
      </c>
      <c r="B85" s="16" t="s">
        <v>13</v>
      </c>
      <c r="C85" s="20" t="s">
        <v>13</v>
      </c>
      <c r="D85" s="124" t="s">
        <v>13</v>
      </c>
    </row>
    <row r="86" spans="1:4" ht="18" customHeight="1">
      <c r="A86" s="19" t="s">
        <v>138</v>
      </c>
      <c r="B86" s="16" t="s">
        <v>139</v>
      </c>
      <c r="C86" s="18">
        <v>0</v>
      </c>
      <c r="D86" s="116">
        <v>0</v>
      </c>
    </row>
    <row r="87" spans="1:4" ht="18" customHeight="1">
      <c r="A87" s="19" t="s">
        <v>140</v>
      </c>
      <c r="B87" s="16" t="s">
        <v>141</v>
      </c>
      <c r="C87" s="18">
        <v>0</v>
      </c>
      <c r="D87" s="116">
        <v>75843</v>
      </c>
    </row>
    <row r="88" spans="1:4" ht="18" customHeight="1">
      <c r="A88" s="19" t="s">
        <v>142</v>
      </c>
      <c r="B88" s="16" t="s">
        <v>143</v>
      </c>
      <c r="C88" s="18">
        <v>0</v>
      </c>
      <c r="D88" s="116">
        <v>0</v>
      </c>
    </row>
    <row r="89" spans="1:4" ht="18" customHeight="1">
      <c r="A89" s="19" t="s">
        <v>144</v>
      </c>
      <c r="B89" s="16" t="s">
        <v>145</v>
      </c>
      <c r="C89" s="18">
        <v>0</v>
      </c>
      <c r="D89" s="116">
        <v>0</v>
      </c>
    </row>
    <row r="90" spans="1:4" ht="18" customHeight="1">
      <c r="A90" s="19" t="s">
        <v>146</v>
      </c>
      <c r="B90" s="16" t="s">
        <v>147</v>
      </c>
      <c r="C90" s="18">
        <v>0</v>
      </c>
      <c r="D90" s="116">
        <v>0</v>
      </c>
    </row>
    <row r="91" spans="1:4" ht="18" customHeight="1">
      <c r="A91" s="19" t="s">
        <v>148</v>
      </c>
      <c r="B91" s="16" t="s">
        <v>149</v>
      </c>
      <c r="C91" s="18">
        <v>0</v>
      </c>
      <c r="D91" s="116">
        <v>0</v>
      </c>
    </row>
    <row r="92" spans="1:4" ht="18" customHeight="1">
      <c r="A92" s="19" t="s">
        <v>150</v>
      </c>
      <c r="B92" s="16" t="s">
        <v>151</v>
      </c>
      <c r="C92" s="18">
        <v>0</v>
      </c>
      <c r="D92" s="116">
        <v>0</v>
      </c>
    </row>
    <row r="93" spans="1:4" ht="18" customHeight="1">
      <c r="A93" s="19" t="s">
        <v>152</v>
      </c>
      <c r="B93" s="16" t="s">
        <v>153</v>
      </c>
      <c r="C93" s="18">
        <v>0</v>
      </c>
      <c r="D93" s="116">
        <v>0</v>
      </c>
    </row>
    <row r="94" spans="1:4" ht="18" customHeight="1">
      <c r="A94" s="19" t="s">
        <v>154</v>
      </c>
      <c r="B94" s="16" t="s">
        <v>155</v>
      </c>
      <c r="C94" s="18">
        <v>0</v>
      </c>
      <c r="D94" s="116">
        <v>0</v>
      </c>
    </row>
    <row r="95" spans="1:4" ht="19.5" customHeight="1">
      <c r="A95" s="20" t="s">
        <v>156</v>
      </c>
      <c r="B95" s="16" t="s">
        <v>157</v>
      </c>
      <c r="C95" s="18">
        <v>9993189</v>
      </c>
      <c r="D95" s="116">
        <f>D63+D64+D65+D66+D67+D68+D69+D70+D84+D90+D91+D92+D93+D94</f>
        <v>15696345</v>
      </c>
    </row>
    <row r="96" spans="1:4" ht="18" customHeight="1">
      <c r="A96" s="22" t="s">
        <v>158</v>
      </c>
      <c r="B96" s="16" t="s">
        <v>13</v>
      </c>
      <c r="C96" s="20" t="s">
        <v>13</v>
      </c>
      <c r="D96" s="124" t="s">
        <v>13</v>
      </c>
    </row>
    <row r="97" spans="1:4" ht="18" customHeight="1">
      <c r="A97" s="23" t="s">
        <v>159</v>
      </c>
      <c r="B97" s="16" t="s">
        <v>160</v>
      </c>
      <c r="C97" s="18">
        <v>11240188</v>
      </c>
      <c r="D97" s="116">
        <v>11240188</v>
      </c>
    </row>
    <row r="98" spans="1:4" ht="18" customHeight="1">
      <c r="A98" s="19" t="s">
        <v>16</v>
      </c>
      <c r="B98" s="16" t="s">
        <v>13</v>
      </c>
      <c r="C98" s="20" t="s">
        <v>13</v>
      </c>
      <c r="D98" s="124" t="s">
        <v>13</v>
      </c>
    </row>
    <row r="99" spans="1:4" ht="18" customHeight="1">
      <c r="A99" s="19" t="s">
        <v>161</v>
      </c>
      <c r="B99" s="16" t="s">
        <v>162</v>
      </c>
      <c r="C99" s="18">
        <v>4099259</v>
      </c>
      <c r="D99" s="116">
        <v>4099259</v>
      </c>
    </row>
    <row r="100" spans="1:4" ht="18" customHeight="1">
      <c r="A100" s="19" t="s">
        <v>163</v>
      </c>
      <c r="B100" s="16" t="s">
        <v>164</v>
      </c>
      <c r="C100" s="18">
        <v>7140929</v>
      </c>
      <c r="D100" s="116">
        <v>7140929</v>
      </c>
    </row>
    <row r="101" spans="1:4" ht="18" customHeight="1">
      <c r="A101" s="19" t="s">
        <v>165</v>
      </c>
      <c r="B101" s="16" t="s">
        <v>166</v>
      </c>
      <c r="C101" s="18">
        <v>0</v>
      </c>
      <c r="D101" s="116">
        <v>0</v>
      </c>
    </row>
    <row r="102" spans="1:4" ht="18" customHeight="1">
      <c r="A102" s="24" t="s">
        <v>167</v>
      </c>
      <c r="B102" s="25" t="s">
        <v>168</v>
      </c>
      <c r="C102" s="26">
        <v>0</v>
      </c>
      <c r="D102" s="126">
        <v>0</v>
      </c>
    </row>
    <row r="103" spans="1:4" ht="18" customHeight="1">
      <c r="A103" s="27" t="s">
        <v>169</v>
      </c>
      <c r="B103" s="28" t="s">
        <v>170</v>
      </c>
      <c r="C103" s="29">
        <v>-558288</v>
      </c>
      <c r="D103" s="127">
        <v>-839811</v>
      </c>
    </row>
    <row r="104" spans="1:4" ht="18" customHeight="1">
      <c r="A104" s="27" t="s">
        <v>16</v>
      </c>
      <c r="B104" s="30" t="s">
        <v>13</v>
      </c>
      <c r="C104" s="31" t="s">
        <v>13</v>
      </c>
      <c r="D104" s="128" t="s">
        <v>13</v>
      </c>
    </row>
    <row r="105" spans="1:4" ht="21.75" customHeight="1">
      <c r="A105" s="27" t="s">
        <v>171</v>
      </c>
      <c r="B105" s="30" t="s">
        <v>172</v>
      </c>
      <c r="C105" s="29">
        <v>-558288</v>
      </c>
      <c r="D105" s="127">
        <v>-839811</v>
      </c>
    </row>
    <row r="106" spans="1:4" ht="18" customHeight="1">
      <c r="A106" s="27" t="s">
        <v>173</v>
      </c>
      <c r="B106" s="30" t="s">
        <v>174</v>
      </c>
      <c r="C106" s="29">
        <v>0</v>
      </c>
      <c r="D106" s="127">
        <v>0</v>
      </c>
    </row>
    <row r="107" spans="1:4" ht="22.5" customHeight="1">
      <c r="A107" s="27" t="s">
        <v>175</v>
      </c>
      <c r="B107" s="30" t="s">
        <v>176</v>
      </c>
      <c r="C107" s="29">
        <v>0</v>
      </c>
      <c r="D107" s="127">
        <v>0</v>
      </c>
    </row>
    <row r="108" spans="1:4" ht="18" customHeight="1">
      <c r="A108" s="27" t="s">
        <v>177</v>
      </c>
      <c r="B108" s="30" t="s">
        <v>178</v>
      </c>
      <c r="C108" s="29">
        <v>734101</v>
      </c>
      <c r="D108" s="127">
        <v>715359</v>
      </c>
    </row>
    <row r="109" spans="1:4" ht="18" customHeight="1">
      <c r="A109" s="27" t="s">
        <v>179</v>
      </c>
      <c r="B109" s="30" t="s">
        <v>180</v>
      </c>
      <c r="C109" s="29">
        <v>8512608</v>
      </c>
      <c r="D109" s="127">
        <v>8964497</v>
      </c>
    </row>
    <row r="110" spans="1:4" ht="18" customHeight="1">
      <c r="A110" s="27" t="s">
        <v>16</v>
      </c>
      <c r="B110" s="30" t="s">
        <v>13</v>
      </c>
      <c r="C110" s="31" t="s">
        <v>13</v>
      </c>
      <c r="D110" s="128" t="s">
        <v>13</v>
      </c>
    </row>
    <row r="111" spans="1:4" ht="18" customHeight="1">
      <c r="A111" s="27" t="s">
        <v>181</v>
      </c>
      <c r="B111" s="30" t="s">
        <v>182</v>
      </c>
      <c r="C111" s="29">
        <v>6964510</v>
      </c>
      <c r="D111" s="127">
        <v>4944039</v>
      </c>
    </row>
    <row r="112" spans="1:4" ht="18" customHeight="1">
      <c r="A112" s="27" t="s">
        <v>183</v>
      </c>
      <c r="B112" s="30" t="s">
        <v>184</v>
      </c>
      <c r="C112" s="29">
        <v>1548098</v>
      </c>
      <c r="D112" s="127">
        <v>4020462</v>
      </c>
    </row>
    <row r="113" spans="1:4" ht="18" customHeight="1">
      <c r="A113" s="31" t="s">
        <v>185</v>
      </c>
      <c r="B113" s="30" t="s">
        <v>186</v>
      </c>
      <c r="C113" s="29">
        <v>19928609</v>
      </c>
      <c r="D113" s="127">
        <f>D97+D101+D102+D103+D108+D109</f>
        <v>20080233</v>
      </c>
    </row>
    <row r="114" spans="1:4" ht="18" customHeight="1">
      <c r="A114" s="32" t="s">
        <v>187</v>
      </c>
      <c r="B114" s="30" t="s">
        <v>188</v>
      </c>
      <c r="C114" s="29">
        <v>29921798</v>
      </c>
      <c r="D114" s="127">
        <f>D95+D113</f>
        <v>35776578</v>
      </c>
    </row>
    <row r="116" ht="14.25" customHeight="1">
      <c r="A116" s="2" t="s">
        <v>189</v>
      </c>
    </row>
    <row r="117" ht="10.5" customHeight="1"/>
    <row r="118" spans="1:4" ht="14.25" customHeight="1">
      <c r="A118" s="135" t="s">
        <v>13</v>
      </c>
      <c r="B118" s="136"/>
      <c r="C118" s="136"/>
      <c r="D118" s="137"/>
    </row>
    <row r="120" spans="1:4" ht="14.25" customHeight="1">
      <c r="A120" s="2" t="s">
        <v>190</v>
      </c>
      <c r="B120" s="129" t="s">
        <v>191</v>
      </c>
      <c r="C120" s="130"/>
      <c r="D120" s="118" t="s">
        <v>192</v>
      </c>
    </row>
    <row r="122" spans="1:4" ht="14.25" customHeight="1">
      <c r="A122" s="2" t="s">
        <v>193</v>
      </c>
      <c r="B122" s="129" t="s">
        <v>194</v>
      </c>
      <c r="C122" s="130"/>
      <c r="D122" s="118" t="s">
        <v>192</v>
      </c>
    </row>
    <row r="124" spans="1:3" ht="14.25" customHeight="1">
      <c r="A124" s="2" t="s">
        <v>195</v>
      </c>
      <c r="B124" s="129" t="s">
        <v>196</v>
      </c>
      <c r="C124" s="130"/>
    </row>
    <row r="126" spans="1:3" ht="14.25" customHeight="1">
      <c r="A126" s="2" t="s">
        <v>197</v>
      </c>
      <c r="B126" s="129" t="s">
        <v>198</v>
      </c>
      <c r="C126" s="130"/>
    </row>
    <row r="127" ht="18" customHeight="1"/>
  </sheetData>
  <sheetProtection/>
  <mergeCells count="8">
    <mergeCell ref="B124:C124"/>
    <mergeCell ref="B126:C126"/>
    <mergeCell ref="A1:D1"/>
    <mergeCell ref="A3:D3"/>
    <mergeCell ref="A5:C5"/>
    <mergeCell ref="A118:D118"/>
    <mergeCell ref="B120:C120"/>
    <mergeCell ref="B122:C122"/>
  </mergeCells>
  <printOptions/>
  <pageMargins left="0" right="0" top="0" bottom="0" header="0.31496062992125984" footer="0.31496062992125984"/>
  <pageSetup fitToHeight="2" fitToWidth="1" horizontalDpi="600" verticalDpi="600" orientation="portrait" paperSize="9" scale="76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zoomScalePageLayoutView="0" workbookViewId="0" topLeftCell="A1">
      <selection activeCell="F108" sqref="F108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1.25" customHeight="1">
      <c r="A1" s="138" t="s">
        <v>199</v>
      </c>
      <c r="B1" s="130"/>
      <c r="C1" s="130"/>
      <c r="D1" s="130"/>
      <c r="E1" s="130"/>
      <c r="F1" s="130"/>
    </row>
    <row r="2" ht="11.25" customHeight="1"/>
    <row r="3" spans="2:5" ht="14.25" customHeight="1">
      <c r="B3" s="139" t="s">
        <v>1</v>
      </c>
      <c r="C3" s="133"/>
      <c r="D3" s="133"/>
      <c r="E3" s="134"/>
    </row>
    <row r="4" ht="15.75" customHeight="1"/>
    <row r="5" spans="1:3" ht="15" customHeight="1">
      <c r="A5" s="129" t="s">
        <v>2</v>
      </c>
      <c r="B5" s="130"/>
      <c r="C5" s="130"/>
    </row>
    <row r="7" ht="14.25" customHeight="1">
      <c r="F7" s="33" t="s">
        <v>3</v>
      </c>
    </row>
    <row r="8" spans="1:6" ht="48.75" customHeight="1">
      <c r="A8" s="36" t="s">
        <v>200</v>
      </c>
      <c r="B8" s="37" t="s">
        <v>5</v>
      </c>
      <c r="C8" s="36" t="s">
        <v>201</v>
      </c>
      <c r="D8" s="37" t="s">
        <v>202</v>
      </c>
      <c r="E8" s="36" t="s">
        <v>203</v>
      </c>
      <c r="F8" s="38" t="s">
        <v>204</v>
      </c>
    </row>
    <row r="9" spans="1:6" ht="14.25" customHeight="1">
      <c r="A9" s="36" t="s">
        <v>8</v>
      </c>
      <c r="B9" s="37" t="s">
        <v>9</v>
      </c>
      <c r="C9" s="36" t="s">
        <v>10</v>
      </c>
      <c r="D9" s="37" t="s">
        <v>11</v>
      </c>
      <c r="E9" s="36" t="s">
        <v>28</v>
      </c>
      <c r="F9" s="38" t="s">
        <v>31</v>
      </c>
    </row>
    <row r="10" spans="1:6" ht="18" customHeight="1">
      <c r="A10" s="39" t="s">
        <v>205</v>
      </c>
      <c r="B10" s="40" t="s">
        <v>15</v>
      </c>
      <c r="C10" s="41">
        <v>225468</v>
      </c>
      <c r="D10" s="42">
        <v>1453459</v>
      </c>
      <c r="E10" s="41">
        <v>329187</v>
      </c>
      <c r="F10" s="43">
        <v>1575557</v>
      </c>
    </row>
    <row r="11" spans="1:6" ht="18" customHeight="1">
      <c r="A11" s="5" t="s">
        <v>206</v>
      </c>
      <c r="B11" s="40" t="s">
        <v>13</v>
      </c>
      <c r="C11" s="44" t="s">
        <v>13</v>
      </c>
      <c r="D11" s="45" t="s">
        <v>13</v>
      </c>
      <c r="E11" s="44" t="s">
        <v>13</v>
      </c>
      <c r="F11" s="46" t="s">
        <v>13</v>
      </c>
    </row>
    <row r="12" spans="1:6" ht="18" customHeight="1">
      <c r="A12" s="47" t="s">
        <v>207</v>
      </c>
      <c r="B12" s="40" t="s">
        <v>18</v>
      </c>
      <c r="C12" s="41">
        <v>0</v>
      </c>
      <c r="D12" s="42">
        <v>0</v>
      </c>
      <c r="E12" s="41">
        <v>0</v>
      </c>
      <c r="F12" s="43">
        <v>0</v>
      </c>
    </row>
    <row r="13" spans="1:6" ht="18" customHeight="1">
      <c r="A13" s="47" t="s">
        <v>208</v>
      </c>
      <c r="B13" s="40" t="s">
        <v>20</v>
      </c>
      <c r="C13" s="41">
        <v>72019</v>
      </c>
      <c r="D13" s="42">
        <v>410544</v>
      </c>
      <c r="E13" s="41">
        <v>88265</v>
      </c>
      <c r="F13" s="43">
        <v>526289</v>
      </c>
    </row>
    <row r="14" spans="1:6" ht="18" customHeight="1">
      <c r="A14" s="47" t="s">
        <v>209</v>
      </c>
      <c r="B14" s="40" t="s">
        <v>210</v>
      </c>
      <c r="C14" s="41">
        <v>119327</v>
      </c>
      <c r="D14" s="42">
        <v>914243</v>
      </c>
      <c r="E14" s="41">
        <v>240922</v>
      </c>
      <c r="F14" s="43">
        <v>1047635</v>
      </c>
    </row>
    <row r="15" spans="1:6" ht="18" customHeight="1">
      <c r="A15" s="5" t="s">
        <v>206</v>
      </c>
      <c r="B15" s="40" t="s">
        <v>13</v>
      </c>
      <c r="C15" s="44" t="s">
        <v>13</v>
      </c>
      <c r="D15" s="45" t="s">
        <v>13</v>
      </c>
      <c r="E15" s="44" t="s">
        <v>13</v>
      </c>
      <c r="F15" s="46" t="s">
        <v>13</v>
      </c>
    </row>
    <row r="16" spans="1:6" ht="21.75" customHeight="1">
      <c r="A16" s="47" t="s">
        <v>211</v>
      </c>
      <c r="B16" s="40" t="s">
        <v>212</v>
      </c>
      <c r="C16" s="41">
        <v>41673</v>
      </c>
      <c r="D16" s="42">
        <v>279237</v>
      </c>
      <c r="E16" s="41">
        <v>68998</v>
      </c>
      <c r="F16" s="43">
        <v>494301</v>
      </c>
    </row>
    <row r="17" spans="1:6" ht="18" customHeight="1">
      <c r="A17" s="5" t="s">
        <v>206</v>
      </c>
      <c r="B17" s="40" t="s">
        <v>13</v>
      </c>
      <c r="C17" s="44" t="s">
        <v>13</v>
      </c>
      <c r="D17" s="45" t="s">
        <v>13</v>
      </c>
      <c r="E17" s="44" t="s">
        <v>13</v>
      </c>
      <c r="F17" s="46" t="s">
        <v>13</v>
      </c>
    </row>
    <row r="18" spans="1:6" ht="21.75" customHeight="1">
      <c r="A18" s="47" t="s">
        <v>213</v>
      </c>
      <c r="B18" s="40" t="s">
        <v>214</v>
      </c>
      <c r="C18" s="41">
        <v>0</v>
      </c>
      <c r="D18" s="42">
        <v>0</v>
      </c>
      <c r="E18" s="41">
        <v>0</v>
      </c>
      <c r="F18" s="43">
        <v>-187</v>
      </c>
    </row>
    <row r="19" spans="1:6" ht="21.75" customHeight="1">
      <c r="A19" s="47" t="s">
        <v>215</v>
      </c>
      <c r="B19" s="40" t="s">
        <v>216</v>
      </c>
      <c r="C19" s="41">
        <v>9171</v>
      </c>
      <c r="D19" s="42">
        <v>53131</v>
      </c>
      <c r="E19" s="41">
        <v>8102</v>
      </c>
      <c r="F19" s="43">
        <v>47326</v>
      </c>
    </row>
    <row r="20" spans="1:6" ht="33.75">
      <c r="A20" s="47" t="s">
        <v>217</v>
      </c>
      <c r="B20" s="40" t="s">
        <v>218</v>
      </c>
      <c r="C20" s="41">
        <v>77654</v>
      </c>
      <c r="D20" s="42">
        <v>635006</v>
      </c>
      <c r="E20" s="41">
        <v>171924</v>
      </c>
      <c r="F20" s="43">
        <v>553334</v>
      </c>
    </row>
    <row r="21" spans="1:6" ht="18" customHeight="1">
      <c r="A21" s="5" t="s">
        <v>206</v>
      </c>
      <c r="B21" s="40" t="s">
        <v>13</v>
      </c>
      <c r="C21" s="44" t="s">
        <v>13</v>
      </c>
      <c r="D21" s="45" t="s">
        <v>13</v>
      </c>
      <c r="E21" s="44" t="s">
        <v>13</v>
      </c>
      <c r="F21" s="46" t="s">
        <v>13</v>
      </c>
    </row>
    <row r="22" spans="1:6" ht="45">
      <c r="A22" s="47" t="s">
        <v>219</v>
      </c>
      <c r="B22" s="40" t="s">
        <v>220</v>
      </c>
      <c r="C22" s="41">
        <v>8985</v>
      </c>
      <c r="D22" s="42">
        <v>143321</v>
      </c>
      <c r="E22" s="41">
        <v>55531</v>
      </c>
      <c r="F22" s="43">
        <v>65992</v>
      </c>
    </row>
    <row r="23" spans="1:6" ht="22.5">
      <c r="A23" s="48" t="s">
        <v>221</v>
      </c>
      <c r="B23" s="49" t="s">
        <v>222</v>
      </c>
      <c r="C23" s="50">
        <v>1469</v>
      </c>
      <c r="D23" s="51">
        <v>20043</v>
      </c>
      <c r="E23" s="50">
        <v>275</v>
      </c>
      <c r="F23" s="52">
        <v>-29317</v>
      </c>
    </row>
    <row r="24" spans="1:6" ht="21.75" customHeight="1">
      <c r="A24" s="53" t="s">
        <v>223</v>
      </c>
      <c r="B24" s="49" t="s">
        <v>224</v>
      </c>
      <c r="C24" s="54">
        <v>0</v>
      </c>
      <c r="D24" s="51">
        <v>0</v>
      </c>
      <c r="E24" s="54">
        <v>0</v>
      </c>
      <c r="F24" s="52">
        <v>0</v>
      </c>
    </row>
    <row r="25" spans="1:6" ht="18" customHeight="1">
      <c r="A25" s="17" t="s">
        <v>206</v>
      </c>
      <c r="B25" s="49" t="s">
        <v>13</v>
      </c>
      <c r="C25" s="55" t="s">
        <v>13</v>
      </c>
      <c r="D25" s="56" t="s">
        <v>13</v>
      </c>
      <c r="E25" s="55" t="s">
        <v>13</v>
      </c>
      <c r="F25" s="57" t="s">
        <v>13</v>
      </c>
    </row>
    <row r="26" spans="1:6" ht="21.75" customHeight="1">
      <c r="A26" s="53" t="s">
        <v>225</v>
      </c>
      <c r="B26" s="49" t="s">
        <v>226</v>
      </c>
      <c r="C26" s="54">
        <v>0</v>
      </c>
      <c r="D26" s="51">
        <v>0</v>
      </c>
      <c r="E26" s="54">
        <v>0</v>
      </c>
      <c r="F26" s="52">
        <v>0</v>
      </c>
    </row>
    <row r="27" spans="1:6" ht="18" customHeight="1">
      <c r="A27" s="53" t="s">
        <v>227</v>
      </c>
      <c r="B27" s="49" t="s">
        <v>228</v>
      </c>
      <c r="C27" s="54">
        <v>34122</v>
      </c>
      <c r="D27" s="51">
        <v>128672</v>
      </c>
      <c r="E27" s="54">
        <v>0</v>
      </c>
      <c r="F27" s="52">
        <v>1633</v>
      </c>
    </row>
    <row r="28" spans="1:6" ht="18" customHeight="1">
      <c r="A28" s="53" t="s">
        <v>229</v>
      </c>
      <c r="B28" s="49" t="s">
        <v>230</v>
      </c>
      <c r="C28" s="54">
        <v>0</v>
      </c>
      <c r="D28" s="51">
        <v>0</v>
      </c>
      <c r="E28" s="54">
        <v>0</v>
      </c>
      <c r="F28" s="58">
        <v>0</v>
      </c>
    </row>
    <row r="29" spans="1:6" ht="18" customHeight="1">
      <c r="A29" s="53" t="s">
        <v>231</v>
      </c>
      <c r="B29" s="59" t="s">
        <v>9</v>
      </c>
      <c r="C29" s="54">
        <v>175606</v>
      </c>
      <c r="D29" s="60">
        <v>630525</v>
      </c>
      <c r="E29" s="54">
        <v>34997</v>
      </c>
      <c r="F29" s="61">
        <v>197809</v>
      </c>
    </row>
    <row r="30" spans="1:6" ht="18" customHeight="1">
      <c r="A30" s="17" t="s">
        <v>16</v>
      </c>
      <c r="B30" s="62" t="s">
        <v>13</v>
      </c>
      <c r="C30" s="55" t="s">
        <v>13</v>
      </c>
      <c r="D30" s="63" t="s">
        <v>13</v>
      </c>
      <c r="E30" s="55" t="s">
        <v>13</v>
      </c>
      <c r="F30" s="64" t="s">
        <v>13</v>
      </c>
    </row>
    <row r="31" spans="1:6" ht="18" customHeight="1">
      <c r="A31" s="53" t="s">
        <v>232</v>
      </c>
      <c r="B31" s="62" t="s">
        <v>233</v>
      </c>
      <c r="C31" s="54">
        <v>0</v>
      </c>
      <c r="D31" s="65">
        <v>0</v>
      </c>
      <c r="E31" s="54">
        <v>0</v>
      </c>
      <c r="F31" s="61">
        <v>0</v>
      </c>
    </row>
    <row r="32" spans="1:6" ht="18" customHeight="1">
      <c r="A32" s="17" t="s">
        <v>16</v>
      </c>
      <c r="B32" s="62" t="s">
        <v>13</v>
      </c>
      <c r="C32" s="55" t="s">
        <v>13</v>
      </c>
      <c r="D32" s="63" t="s">
        <v>13</v>
      </c>
      <c r="E32" s="55" t="s">
        <v>13</v>
      </c>
      <c r="F32" s="64" t="s">
        <v>13</v>
      </c>
    </row>
    <row r="33" spans="1:6" ht="18" customHeight="1">
      <c r="A33" s="53" t="s">
        <v>234</v>
      </c>
      <c r="B33" s="62" t="s">
        <v>235</v>
      </c>
      <c r="C33" s="54">
        <v>0</v>
      </c>
      <c r="D33" s="65">
        <v>0</v>
      </c>
      <c r="E33" s="54">
        <v>0</v>
      </c>
      <c r="F33" s="61">
        <v>0</v>
      </c>
    </row>
    <row r="34" spans="1:6" ht="18" customHeight="1">
      <c r="A34" s="53" t="s">
        <v>236</v>
      </c>
      <c r="B34" s="62" t="s">
        <v>237</v>
      </c>
      <c r="C34" s="54">
        <v>0</v>
      </c>
      <c r="D34" s="65">
        <v>0</v>
      </c>
      <c r="E34" s="54">
        <v>0</v>
      </c>
      <c r="F34" s="61">
        <v>0</v>
      </c>
    </row>
    <row r="35" spans="1:6" ht="18" customHeight="1">
      <c r="A35" s="53" t="s">
        <v>238</v>
      </c>
      <c r="B35" s="62" t="s">
        <v>239</v>
      </c>
      <c r="C35" s="54">
        <v>0</v>
      </c>
      <c r="D35" s="65">
        <v>240</v>
      </c>
      <c r="E35" s="54">
        <v>2040</v>
      </c>
      <c r="F35" s="61">
        <v>4440</v>
      </c>
    </row>
    <row r="36" spans="1:6" ht="18" customHeight="1">
      <c r="A36" s="53" t="s">
        <v>240</v>
      </c>
      <c r="B36" s="62" t="s">
        <v>241</v>
      </c>
      <c r="C36" s="54">
        <v>122673</v>
      </c>
      <c r="D36" s="65">
        <v>308817</v>
      </c>
      <c r="E36" s="54">
        <v>0</v>
      </c>
      <c r="F36" s="61">
        <v>20057</v>
      </c>
    </row>
    <row r="37" spans="1:6" ht="18" customHeight="1">
      <c r="A37" s="53" t="s">
        <v>242</v>
      </c>
      <c r="B37" s="62" t="s">
        <v>243</v>
      </c>
      <c r="C37" s="54">
        <v>31262</v>
      </c>
      <c r="D37" s="65">
        <v>190480</v>
      </c>
      <c r="E37" s="54">
        <v>23706</v>
      </c>
      <c r="F37" s="61">
        <v>96649</v>
      </c>
    </row>
    <row r="38" spans="1:6" ht="18" customHeight="1">
      <c r="A38" s="53" t="s">
        <v>244</v>
      </c>
      <c r="B38" s="62" t="s">
        <v>245</v>
      </c>
      <c r="C38" s="54">
        <v>15268</v>
      </c>
      <c r="D38" s="65">
        <v>107570</v>
      </c>
      <c r="E38" s="54">
        <v>3516</v>
      </c>
      <c r="F38" s="61">
        <v>53587</v>
      </c>
    </row>
    <row r="39" spans="1:6" ht="18" customHeight="1">
      <c r="A39" s="53" t="s">
        <v>246</v>
      </c>
      <c r="B39" s="62" t="s">
        <v>247</v>
      </c>
      <c r="C39" s="54">
        <v>6396</v>
      </c>
      <c r="D39" s="65">
        <v>23375</v>
      </c>
      <c r="E39" s="54">
        <v>5735</v>
      </c>
      <c r="F39" s="61">
        <v>22304</v>
      </c>
    </row>
    <row r="40" spans="1:6" ht="18" customHeight="1">
      <c r="A40" s="53" t="s">
        <v>248</v>
      </c>
      <c r="B40" s="62" t="s">
        <v>249</v>
      </c>
      <c r="C40" s="54">
        <v>7</v>
      </c>
      <c r="D40" s="65">
        <v>43</v>
      </c>
      <c r="E40" s="54">
        <v>0</v>
      </c>
      <c r="F40" s="61">
        <v>772</v>
      </c>
    </row>
    <row r="41" spans="1:6" ht="18" customHeight="1">
      <c r="A41" s="53" t="s">
        <v>250</v>
      </c>
      <c r="B41" s="62" t="s">
        <v>251</v>
      </c>
      <c r="C41" s="54">
        <v>0</v>
      </c>
      <c r="D41" s="65">
        <v>0</v>
      </c>
      <c r="E41" s="54">
        <v>0</v>
      </c>
      <c r="F41" s="61">
        <v>0</v>
      </c>
    </row>
    <row r="42" spans="1:6" ht="18" customHeight="1">
      <c r="A42" s="53" t="s">
        <v>72</v>
      </c>
      <c r="B42" s="62" t="s">
        <v>252</v>
      </c>
      <c r="C42" s="54">
        <v>0</v>
      </c>
      <c r="D42" s="65">
        <v>0</v>
      </c>
      <c r="E42" s="54">
        <v>0</v>
      </c>
      <c r="F42" s="61">
        <v>0</v>
      </c>
    </row>
    <row r="43" spans="1:6" ht="18" customHeight="1">
      <c r="A43" s="53" t="s">
        <v>253</v>
      </c>
      <c r="B43" s="62" t="s">
        <v>10</v>
      </c>
      <c r="C43" s="54">
        <v>215351</v>
      </c>
      <c r="D43" s="65">
        <v>1321225</v>
      </c>
      <c r="E43" s="54">
        <v>108205</v>
      </c>
      <c r="F43" s="61">
        <v>1224374</v>
      </c>
    </row>
    <row r="44" spans="1:6" ht="33.75">
      <c r="A44" s="53" t="s">
        <v>254</v>
      </c>
      <c r="B44" s="62" t="s">
        <v>11</v>
      </c>
      <c r="C44" s="54">
        <v>787188</v>
      </c>
      <c r="D44" s="65">
        <v>2585985</v>
      </c>
      <c r="E44" s="54">
        <v>671488</v>
      </c>
      <c r="F44" s="61">
        <v>3470111</v>
      </c>
    </row>
    <row r="45" spans="1:6" ht="18" customHeight="1">
      <c r="A45" s="53" t="s">
        <v>255</v>
      </c>
      <c r="B45" s="62" t="s">
        <v>28</v>
      </c>
      <c r="C45" s="54">
        <v>0</v>
      </c>
      <c r="D45" s="65">
        <v>0</v>
      </c>
      <c r="E45" s="54">
        <v>0</v>
      </c>
      <c r="F45" s="61">
        <v>0</v>
      </c>
    </row>
    <row r="46" spans="1:6" ht="18" customHeight="1">
      <c r="A46" s="53" t="s">
        <v>256</v>
      </c>
      <c r="B46" s="62" t="s">
        <v>31</v>
      </c>
      <c r="C46" s="54">
        <v>468230</v>
      </c>
      <c r="D46" s="65">
        <v>3395070</v>
      </c>
      <c r="E46" s="54">
        <v>1078196</v>
      </c>
      <c r="F46" s="61">
        <v>4617436</v>
      </c>
    </row>
    <row r="47" spans="1:6" ht="18" customHeight="1">
      <c r="A47" s="53" t="s">
        <v>257</v>
      </c>
      <c r="B47" s="62" t="s">
        <v>35</v>
      </c>
      <c r="C47" s="54">
        <v>0</v>
      </c>
      <c r="D47" s="65">
        <v>0</v>
      </c>
      <c r="E47" s="54">
        <v>0</v>
      </c>
      <c r="F47" s="61">
        <v>0</v>
      </c>
    </row>
    <row r="48" spans="1:6" ht="18" customHeight="1">
      <c r="A48" s="53" t="s">
        <v>258</v>
      </c>
      <c r="B48" s="62" t="s">
        <v>39</v>
      </c>
      <c r="C48" s="54">
        <v>0</v>
      </c>
      <c r="D48" s="65">
        <v>0</v>
      </c>
      <c r="E48" s="54">
        <v>0</v>
      </c>
      <c r="F48" s="61">
        <v>357030</v>
      </c>
    </row>
    <row r="49" spans="1:6" ht="22.5">
      <c r="A49" s="53" t="s">
        <v>259</v>
      </c>
      <c r="B49" s="62" t="s">
        <v>41</v>
      </c>
      <c r="C49" s="54">
        <v>0</v>
      </c>
      <c r="D49" s="65">
        <v>0</v>
      </c>
      <c r="E49" s="54">
        <v>0</v>
      </c>
      <c r="F49" s="61">
        <v>0</v>
      </c>
    </row>
    <row r="50" spans="1:6" ht="22.5">
      <c r="A50" s="53" t="s">
        <v>260</v>
      </c>
      <c r="B50" s="66" t="s">
        <v>43</v>
      </c>
      <c r="C50" s="54">
        <v>26456</v>
      </c>
      <c r="D50" s="67">
        <v>228382</v>
      </c>
      <c r="E50" s="54">
        <v>0</v>
      </c>
      <c r="F50" s="68">
        <v>43590</v>
      </c>
    </row>
    <row r="51" spans="1:6" ht="18" customHeight="1">
      <c r="A51" s="17" t="s">
        <v>16</v>
      </c>
      <c r="B51" s="62" t="s">
        <v>13</v>
      </c>
      <c r="C51" s="55" t="s">
        <v>13</v>
      </c>
      <c r="D51" s="63" t="s">
        <v>13</v>
      </c>
      <c r="E51" s="55" t="s">
        <v>13</v>
      </c>
      <c r="F51" s="64" t="s">
        <v>13</v>
      </c>
    </row>
    <row r="52" spans="1:6" ht="18" customHeight="1">
      <c r="A52" s="53" t="s">
        <v>261</v>
      </c>
      <c r="B52" s="62" t="s">
        <v>262</v>
      </c>
      <c r="C52" s="54">
        <v>0</v>
      </c>
      <c r="D52" s="65">
        <v>0</v>
      </c>
      <c r="E52" s="54">
        <v>0</v>
      </c>
      <c r="F52" s="61">
        <v>0</v>
      </c>
    </row>
    <row r="53" spans="1:6" ht="18" customHeight="1">
      <c r="A53" s="53" t="s">
        <v>263</v>
      </c>
      <c r="B53" s="62" t="s">
        <v>264</v>
      </c>
      <c r="C53" s="54">
        <v>26456</v>
      </c>
      <c r="D53" s="65">
        <v>228382</v>
      </c>
      <c r="E53" s="54">
        <v>0</v>
      </c>
      <c r="F53" s="61">
        <v>43590</v>
      </c>
    </row>
    <row r="54" spans="1:6" ht="18" customHeight="1">
      <c r="A54" s="53" t="s">
        <v>265</v>
      </c>
      <c r="B54" s="62" t="s">
        <v>266</v>
      </c>
      <c r="C54" s="54">
        <v>0</v>
      </c>
      <c r="D54" s="65">
        <v>0</v>
      </c>
      <c r="E54" s="54">
        <v>0</v>
      </c>
      <c r="F54" s="61">
        <v>0</v>
      </c>
    </row>
    <row r="55" spans="1:6" ht="18" customHeight="1">
      <c r="A55" s="53" t="s">
        <v>267</v>
      </c>
      <c r="B55" s="62" t="s">
        <v>268</v>
      </c>
      <c r="C55" s="54">
        <v>0</v>
      </c>
      <c r="D55" s="65">
        <v>0</v>
      </c>
      <c r="E55" s="54">
        <v>0</v>
      </c>
      <c r="F55" s="61">
        <v>0</v>
      </c>
    </row>
    <row r="56" spans="1:6" ht="21.75" customHeight="1">
      <c r="A56" s="53" t="s">
        <v>269</v>
      </c>
      <c r="B56" s="62" t="s">
        <v>45</v>
      </c>
      <c r="C56" s="54">
        <v>16309</v>
      </c>
      <c r="D56" s="65">
        <v>142994</v>
      </c>
      <c r="E56" s="54">
        <v>8811</v>
      </c>
      <c r="F56" s="61">
        <v>60159</v>
      </c>
    </row>
    <row r="57" spans="1:6" ht="18" customHeight="1">
      <c r="A57" s="53" t="s">
        <v>270</v>
      </c>
      <c r="B57" s="62" t="s">
        <v>47</v>
      </c>
      <c r="C57" s="54">
        <v>44</v>
      </c>
      <c r="D57" s="65">
        <v>1374</v>
      </c>
      <c r="E57" s="54">
        <v>0</v>
      </c>
      <c r="F57" s="61">
        <v>12751</v>
      </c>
    </row>
    <row r="58" spans="1:6" ht="36" customHeight="1">
      <c r="A58" s="55" t="s">
        <v>271</v>
      </c>
      <c r="B58" s="62" t="s">
        <v>49</v>
      </c>
      <c r="C58" s="54">
        <v>1914652</v>
      </c>
      <c r="D58" s="65">
        <v>9759014</v>
      </c>
      <c r="E58" s="54">
        <v>2230884</v>
      </c>
      <c r="F58" s="61">
        <v>11558817</v>
      </c>
    </row>
    <row r="59" spans="1:6" ht="18" customHeight="1">
      <c r="A59" s="53" t="s">
        <v>272</v>
      </c>
      <c r="B59" s="62" t="s">
        <v>51</v>
      </c>
      <c r="C59" s="54">
        <v>50788</v>
      </c>
      <c r="D59" s="65">
        <v>283307</v>
      </c>
      <c r="E59" s="54">
        <v>81590</v>
      </c>
      <c r="F59" s="61">
        <v>416430</v>
      </c>
    </row>
    <row r="60" spans="1:6" ht="18" customHeight="1">
      <c r="A60" s="17" t="s">
        <v>206</v>
      </c>
      <c r="B60" s="62" t="s">
        <v>13</v>
      </c>
      <c r="C60" s="55" t="s">
        <v>13</v>
      </c>
      <c r="D60" s="63" t="s">
        <v>13</v>
      </c>
      <c r="E60" s="55" t="s">
        <v>13</v>
      </c>
      <c r="F60" s="64" t="s">
        <v>13</v>
      </c>
    </row>
    <row r="61" spans="1:6" ht="18" customHeight="1">
      <c r="A61" s="53" t="s">
        <v>273</v>
      </c>
      <c r="B61" s="62" t="s">
        <v>274</v>
      </c>
      <c r="C61" s="54">
        <v>50787</v>
      </c>
      <c r="D61" s="65">
        <v>261970</v>
      </c>
      <c r="E61" s="54">
        <v>74566</v>
      </c>
      <c r="F61" s="61">
        <v>388748</v>
      </c>
    </row>
    <row r="62" spans="1:6" ht="18" customHeight="1">
      <c r="A62" s="53" t="s">
        <v>275</v>
      </c>
      <c r="B62" s="62" t="s">
        <v>276</v>
      </c>
      <c r="C62" s="54">
        <v>1</v>
      </c>
      <c r="D62" s="65">
        <v>5</v>
      </c>
      <c r="E62" s="54">
        <v>1</v>
      </c>
      <c r="F62" s="61">
        <v>5</v>
      </c>
    </row>
    <row r="63" spans="1:6" ht="18" customHeight="1">
      <c r="A63" s="53" t="s">
        <v>277</v>
      </c>
      <c r="B63" s="62" t="s">
        <v>278</v>
      </c>
      <c r="C63" s="54">
        <v>0</v>
      </c>
      <c r="D63" s="65">
        <v>21332</v>
      </c>
      <c r="E63" s="54">
        <v>7023</v>
      </c>
      <c r="F63" s="61">
        <v>27677</v>
      </c>
    </row>
    <row r="64" spans="1:6" ht="18" customHeight="1">
      <c r="A64" s="53" t="s">
        <v>279</v>
      </c>
      <c r="B64" s="62" t="s">
        <v>280</v>
      </c>
      <c r="C64" s="54">
        <v>0</v>
      </c>
      <c r="D64" s="65">
        <v>0</v>
      </c>
      <c r="E64" s="54">
        <v>0</v>
      </c>
      <c r="F64" s="61">
        <v>0</v>
      </c>
    </row>
    <row r="65" spans="1:6" ht="18" customHeight="1">
      <c r="A65" s="53" t="s">
        <v>281</v>
      </c>
      <c r="B65" s="62" t="s">
        <v>53</v>
      </c>
      <c r="C65" s="54">
        <v>1286</v>
      </c>
      <c r="D65" s="65">
        <v>29081</v>
      </c>
      <c r="E65" s="54">
        <v>1911</v>
      </c>
      <c r="F65" s="61">
        <v>11118</v>
      </c>
    </row>
    <row r="66" spans="1:6" ht="18" customHeight="1">
      <c r="A66" s="17" t="s">
        <v>16</v>
      </c>
      <c r="B66" s="62" t="s">
        <v>13</v>
      </c>
      <c r="C66" s="55" t="s">
        <v>13</v>
      </c>
      <c r="D66" s="63" t="s">
        <v>13</v>
      </c>
      <c r="E66" s="55" t="s">
        <v>13</v>
      </c>
      <c r="F66" s="64" t="s">
        <v>13</v>
      </c>
    </row>
    <row r="67" spans="1:6" ht="18" customHeight="1">
      <c r="A67" s="53" t="s">
        <v>282</v>
      </c>
      <c r="B67" s="62" t="s">
        <v>55</v>
      </c>
      <c r="C67" s="54">
        <v>0</v>
      </c>
      <c r="D67" s="65">
        <v>0</v>
      </c>
      <c r="E67" s="54">
        <v>0</v>
      </c>
      <c r="F67" s="61">
        <v>0</v>
      </c>
    </row>
    <row r="68" spans="1:6" ht="18" customHeight="1">
      <c r="A68" s="53" t="s">
        <v>283</v>
      </c>
      <c r="B68" s="62" t="s">
        <v>61</v>
      </c>
      <c r="C68" s="54">
        <v>365</v>
      </c>
      <c r="D68" s="65">
        <v>20696</v>
      </c>
      <c r="E68" s="54">
        <v>501</v>
      </c>
      <c r="F68" s="61">
        <v>5117</v>
      </c>
    </row>
    <row r="69" spans="1:6" ht="18" customHeight="1">
      <c r="A69" s="53" t="s">
        <v>284</v>
      </c>
      <c r="B69" s="62" t="s">
        <v>63</v>
      </c>
      <c r="C69" s="54">
        <v>476</v>
      </c>
      <c r="D69" s="65">
        <v>3549</v>
      </c>
      <c r="E69" s="54">
        <v>905</v>
      </c>
      <c r="F69" s="61">
        <v>2997</v>
      </c>
    </row>
    <row r="70" spans="1:6" ht="18" customHeight="1">
      <c r="A70" s="53" t="s">
        <v>285</v>
      </c>
      <c r="B70" s="62" t="s">
        <v>65</v>
      </c>
      <c r="C70" s="54">
        <v>0</v>
      </c>
      <c r="D70" s="65">
        <v>0</v>
      </c>
      <c r="E70" s="54">
        <v>0</v>
      </c>
      <c r="F70" s="61">
        <v>90</v>
      </c>
    </row>
    <row r="71" spans="1:6" ht="18" customHeight="1">
      <c r="A71" s="53" t="s">
        <v>286</v>
      </c>
      <c r="B71" s="62" t="s">
        <v>67</v>
      </c>
      <c r="C71" s="54">
        <v>0</v>
      </c>
      <c r="D71" s="67">
        <v>0</v>
      </c>
      <c r="E71" s="54">
        <v>0</v>
      </c>
      <c r="F71" s="68">
        <v>0</v>
      </c>
    </row>
    <row r="72" spans="1:6" ht="18" customHeight="1">
      <c r="A72" s="53" t="s">
        <v>287</v>
      </c>
      <c r="B72" s="66" t="s">
        <v>69</v>
      </c>
      <c r="C72" s="54">
        <v>445</v>
      </c>
      <c r="D72" s="65">
        <v>4836</v>
      </c>
      <c r="E72" s="54">
        <v>505</v>
      </c>
      <c r="F72" s="61">
        <v>2914</v>
      </c>
    </row>
    <row r="73" spans="1:6" ht="22.5">
      <c r="A73" s="53" t="s">
        <v>288</v>
      </c>
      <c r="B73" s="62" t="s">
        <v>77</v>
      </c>
      <c r="C73" s="54">
        <v>0</v>
      </c>
      <c r="D73" s="65">
        <v>0</v>
      </c>
      <c r="E73" s="54">
        <v>0</v>
      </c>
      <c r="F73" s="61">
        <v>0</v>
      </c>
    </row>
    <row r="74" spans="1:6" ht="18" customHeight="1">
      <c r="A74" s="17" t="s">
        <v>16</v>
      </c>
      <c r="B74" s="62" t="s">
        <v>13</v>
      </c>
      <c r="C74" s="55" t="s">
        <v>13</v>
      </c>
      <c r="D74" s="63" t="s">
        <v>13</v>
      </c>
      <c r="E74" s="55" t="s">
        <v>13</v>
      </c>
      <c r="F74" s="64" t="s">
        <v>13</v>
      </c>
    </row>
    <row r="75" spans="1:6" ht="18" customHeight="1">
      <c r="A75" s="53" t="s">
        <v>289</v>
      </c>
      <c r="B75" s="62" t="s">
        <v>79</v>
      </c>
      <c r="C75" s="54">
        <v>0</v>
      </c>
      <c r="D75" s="65">
        <v>0</v>
      </c>
      <c r="E75" s="54">
        <v>0</v>
      </c>
      <c r="F75" s="61">
        <v>0</v>
      </c>
    </row>
    <row r="76" spans="1:6" ht="18" customHeight="1">
      <c r="A76" s="53" t="s">
        <v>290</v>
      </c>
      <c r="B76" s="62" t="s">
        <v>81</v>
      </c>
      <c r="C76" s="54">
        <v>0</v>
      </c>
      <c r="D76" s="65">
        <v>0</v>
      </c>
      <c r="E76" s="54">
        <v>0</v>
      </c>
      <c r="F76" s="61">
        <v>0</v>
      </c>
    </row>
    <row r="77" spans="1:6" ht="18" customHeight="1">
      <c r="A77" s="53" t="s">
        <v>291</v>
      </c>
      <c r="B77" s="62" t="s">
        <v>83</v>
      </c>
      <c r="C77" s="54">
        <v>0</v>
      </c>
      <c r="D77" s="65">
        <v>0</v>
      </c>
      <c r="E77" s="54">
        <v>0</v>
      </c>
      <c r="F77" s="61">
        <v>0</v>
      </c>
    </row>
    <row r="78" spans="1:6" ht="18" customHeight="1">
      <c r="A78" s="53" t="s">
        <v>292</v>
      </c>
      <c r="B78" s="62" t="s">
        <v>85</v>
      </c>
      <c r="C78" s="54">
        <v>0</v>
      </c>
      <c r="D78" s="65">
        <v>0</v>
      </c>
      <c r="E78" s="54">
        <v>0</v>
      </c>
      <c r="F78" s="61">
        <v>0</v>
      </c>
    </row>
    <row r="79" spans="1:6" ht="18" customHeight="1">
      <c r="A79" s="53" t="s">
        <v>293</v>
      </c>
      <c r="B79" s="62" t="s">
        <v>294</v>
      </c>
      <c r="C79" s="54">
        <v>0</v>
      </c>
      <c r="D79" s="65">
        <v>0</v>
      </c>
      <c r="E79" s="54">
        <v>0</v>
      </c>
      <c r="F79" s="61">
        <v>0</v>
      </c>
    </row>
    <row r="80" spans="1:6" ht="18" customHeight="1">
      <c r="A80" s="53" t="s">
        <v>295</v>
      </c>
      <c r="B80" s="62" t="s">
        <v>87</v>
      </c>
      <c r="C80" s="54">
        <v>263091</v>
      </c>
      <c r="D80" s="65">
        <v>471111</v>
      </c>
      <c r="E80" s="54">
        <v>8720</v>
      </c>
      <c r="F80" s="61">
        <v>416421</v>
      </c>
    </row>
    <row r="81" spans="1:6" ht="33.75">
      <c r="A81" s="53" t="s">
        <v>296</v>
      </c>
      <c r="B81" s="62" t="s">
        <v>89</v>
      </c>
      <c r="C81" s="54">
        <v>507331</v>
      </c>
      <c r="D81" s="65">
        <v>3123804</v>
      </c>
      <c r="E81" s="54">
        <v>781975</v>
      </c>
      <c r="F81" s="61">
        <v>3573334</v>
      </c>
    </row>
    <row r="82" spans="1:6" ht="18" customHeight="1">
      <c r="A82" s="53" t="s">
        <v>297</v>
      </c>
      <c r="B82" s="62" t="s">
        <v>91</v>
      </c>
      <c r="C82" s="54">
        <v>95</v>
      </c>
      <c r="D82" s="65">
        <v>95</v>
      </c>
      <c r="E82" s="54">
        <v>0</v>
      </c>
      <c r="F82" s="61">
        <v>0</v>
      </c>
    </row>
    <row r="83" spans="1:6" ht="18" customHeight="1">
      <c r="A83" s="53" t="s">
        <v>298</v>
      </c>
      <c r="B83" s="62" t="s">
        <v>93</v>
      </c>
      <c r="C83" s="54">
        <v>586980</v>
      </c>
      <c r="D83" s="65">
        <v>3512885</v>
      </c>
      <c r="E83" s="54">
        <v>903397</v>
      </c>
      <c r="F83" s="61">
        <v>4406105</v>
      </c>
    </row>
    <row r="84" spans="1:6" ht="18" customHeight="1">
      <c r="A84" s="53" t="s">
        <v>299</v>
      </c>
      <c r="B84" s="62" t="s">
        <v>95</v>
      </c>
      <c r="C84" s="54">
        <v>0</v>
      </c>
      <c r="D84" s="65">
        <v>0</v>
      </c>
      <c r="E84" s="54">
        <v>0</v>
      </c>
      <c r="F84" s="61">
        <v>0</v>
      </c>
    </row>
    <row r="85" spans="1:6" ht="18" customHeight="1">
      <c r="A85" s="53" t="s">
        <v>300</v>
      </c>
      <c r="B85" s="62" t="s">
        <v>98</v>
      </c>
      <c r="C85" s="54">
        <v>0</v>
      </c>
      <c r="D85" s="65">
        <v>0</v>
      </c>
      <c r="E85" s="54">
        <v>0</v>
      </c>
      <c r="F85" s="61">
        <v>258221</v>
      </c>
    </row>
    <row r="86" spans="1:6" ht="22.5">
      <c r="A86" s="53" t="s">
        <v>301</v>
      </c>
      <c r="B86" s="62" t="s">
        <v>100</v>
      </c>
      <c r="C86" s="54">
        <v>0</v>
      </c>
      <c r="D86" s="65">
        <v>0</v>
      </c>
      <c r="E86" s="54">
        <v>0</v>
      </c>
      <c r="F86" s="61">
        <v>0</v>
      </c>
    </row>
    <row r="87" spans="1:6" ht="22.5">
      <c r="A87" s="69" t="s">
        <v>302</v>
      </c>
      <c r="B87" s="62" t="s">
        <v>102</v>
      </c>
      <c r="C87" s="70">
        <v>26456</v>
      </c>
      <c r="D87" s="65">
        <v>144099</v>
      </c>
      <c r="E87" s="70">
        <v>38468</v>
      </c>
      <c r="F87" s="61">
        <v>58028</v>
      </c>
    </row>
    <row r="88" spans="1:6" ht="18" customHeight="1">
      <c r="A88" s="22" t="s">
        <v>16</v>
      </c>
      <c r="B88" s="62" t="s">
        <v>13</v>
      </c>
      <c r="C88" s="23" t="s">
        <v>13</v>
      </c>
      <c r="D88" s="63" t="s">
        <v>13</v>
      </c>
      <c r="E88" s="23" t="s">
        <v>13</v>
      </c>
      <c r="F88" s="64" t="s">
        <v>13</v>
      </c>
    </row>
    <row r="89" spans="1:6" ht="18" customHeight="1">
      <c r="A89" s="69" t="s">
        <v>303</v>
      </c>
      <c r="B89" s="62" t="s">
        <v>304</v>
      </c>
      <c r="C89" s="70">
        <v>0</v>
      </c>
      <c r="D89" s="65">
        <v>0</v>
      </c>
      <c r="E89" s="70">
        <v>0</v>
      </c>
      <c r="F89" s="61">
        <v>0</v>
      </c>
    </row>
    <row r="90" spans="1:6" ht="18" customHeight="1">
      <c r="A90" s="69" t="s">
        <v>305</v>
      </c>
      <c r="B90" s="62" t="s">
        <v>306</v>
      </c>
      <c r="C90" s="70">
        <v>26456</v>
      </c>
      <c r="D90" s="65">
        <v>144099</v>
      </c>
      <c r="E90" s="70">
        <v>38468</v>
      </c>
      <c r="F90" s="61">
        <v>58028</v>
      </c>
    </row>
    <row r="91" spans="1:6" ht="18" customHeight="1">
      <c r="A91" s="69" t="s">
        <v>307</v>
      </c>
      <c r="B91" s="62" t="s">
        <v>308</v>
      </c>
      <c r="C91" s="70">
        <v>0</v>
      </c>
      <c r="D91" s="65">
        <v>0</v>
      </c>
      <c r="E91" s="70">
        <v>0</v>
      </c>
      <c r="F91" s="61">
        <v>0</v>
      </c>
    </row>
    <row r="92" spans="1:6" ht="18" customHeight="1">
      <c r="A92" s="69" t="s">
        <v>309</v>
      </c>
      <c r="B92" s="62" t="s">
        <v>310</v>
      </c>
      <c r="C92" s="70">
        <v>0</v>
      </c>
      <c r="D92" s="65">
        <v>0</v>
      </c>
      <c r="E92" s="70">
        <v>0</v>
      </c>
      <c r="F92" s="68">
        <v>0</v>
      </c>
    </row>
    <row r="93" spans="1:6" ht="21.75" customHeight="1">
      <c r="A93" s="69" t="s">
        <v>311</v>
      </c>
      <c r="B93" s="66" t="s">
        <v>104</v>
      </c>
      <c r="C93" s="70">
        <v>5503</v>
      </c>
      <c r="D93" s="67">
        <v>165470</v>
      </c>
      <c r="E93" s="70">
        <v>5195</v>
      </c>
      <c r="F93" s="71">
        <v>100904</v>
      </c>
    </row>
    <row r="94" spans="1:6" ht="18" customHeight="1">
      <c r="A94" s="69" t="s">
        <v>312</v>
      </c>
      <c r="B94" s="62" t="s">
        <v>106</v>
      </c>
      <c r="C94" s="70">
        <v>95324</v>
      </c>
      <c r="D94" s="65">
        <v>413987</v>
      </c>
      <c r="E94" s="70">
        <v>76814</v>
      </c>
      <c r="F94" s="71">
        <v>373789</v>
      </c>
    </row>
    <row r="95" spans="1:6" ht="18" customHeight="1">
      <c r="A95" s="22" t="s">
        <v>16</v>
      </c>
      <c r="B95" s="62" t="s">
        <v>13</v>
      </c>
      <c r="C95" s="23" t="s">
        <v>13</v>
      </c>
      <c r="D95" s="63" t="s">
        <v>13</v>
      </c>
      <c r="E95" s="23" t="s">
        <v>13</v>
      </c>
      <c r="F95" s="72" t="s">
        <v>13</v>
      </c>
    </row>
    <row r="96" spans="1:6" ht="18" customHeight="1">
      <c r="A96" s="69" t="s">
        <v>313</v>
      </c>
      <c r="B96" s="62" t="s">
        <v>314</v>
      </c>
      <c r="C96" s="70">
        <v>67841</v>
      </c>
      <c r="D96" s="65">
        <v>251508</v>
      </c>
      <c r="E96" s="70">
        <v>55329</v>
      </c>
      <c r="F96" s="71">
        <v>229548</v>
      </c>
    </row>
    <row r="97" spans="1:6" ht="18" customHeight="1">
      <c r="A97" s="69" t="s">
        <v>315</v>
      </c>
      <c r="B97" s="62" t="s">
        <v>316</v>
      </c>
      <c r="C97" s="70">
        <v>889</v>
      </c>
      <c r="D97" s="65">
        <v>4752</v>
      </c>
      <c r="E97" s="70">
        <v>583</v>
      </c>
      <c r="F97" s="71">
        <v>6129</v>
      </c>
    </row>
    <row r="98" spans="1:6" ht="18" customHeight="1">
      <c r="A98" s="69" t="s">
        <v>317</v>
      </c>
      <c r="B98" s="62" t="s">
        <v>318</v>
      </c>
      <c r="C98" s="70">
        <v>21626</v>
      </c>
      <c r="D98" s="65">
        <v>105471</v>
      </c>
      <c r="E98" s="70">
        <v>16907</v>
      </c>
      <c r="F98" s="71">
        <v>84952</v>
      </c>
    </row>
    <row r="99" spans="1:6" ht="18" customHeight="1">
      <c r="A99" s="69" t="s">
        <v>319</v>
      </c>
      <c r="B99" s="62" t="s">
        <v>320</v>
      </c>
      <c r="C99" s="70">
        <v>1048</v>
      </c>
      <c r="D99" s="65">
        <v>5982</v>
      </c>
      <c r="E99" s="70">
        <v>845</v>
      </c>
      <c r="F99" s="71">
        <v>11239</v>
      </c>
    </row>
    <row r="100" spans="1:6" ht="21.75" customHeight="1">
      <c r="A100" s="69" t="s">
        <v>321</v>
      </c>
      <c r="B100" s="62" t="s">
        <v>322</v>
      </c>
      <c r="C100" s="70">
        <v>3920</v>
      </c>
      <c r="D100" s="65">
        <v>43941</v>
      </c>
      <c r="E100" s="70">
        <v>3150</v>
      </c>
      <c r="F100" s="71">
        <v>41921</v>
      </c>
    </row>
    <row r="101" spans="1:6" ht="18" customHeight="1">
      <c r="A101" s="69" t="s">
        <v>323</v>
      </c>
      <c r="B101" s="62" t="s">
        <v>324</v>
      </c>
      <c r="C101" s="70">
        <v>0</v>
      </c>
      <c r="D101" s="65">
        <v>2333</v>
      </c>
      <c r="E101" s="70">
        <v>0</v>
      </c>
      <c r="F101" s="71">
        <v>0</v>
      </c>
    </row>
    <row r="102" spans="1:6" ht="18" customHeight="1">
      <c r="A102" s="69" t="s">
        <v>325</v>
      </c>
      <c r="B102" s="62" t="s">
        <v>108</v>
      </c>
      <c r="C102" s="70">
        <v>0</v>
      </c>
      <c r="D102" s="65">
        <v>0</v>
      </c>
      <c r="E102" s="70">
        <v>0</v>
      </c>
      <c r="F102" s="71">
        <v>0</v>
      </c>
    </row>
    <row r="103" spans="1:6" ht="21.75" customHeight="1">
      <c r="A103" s="23" t="s">
        <v>326</v>
      </c>
      <c r="B103" s="62" t="s">
        <v>110</v>
      </c>
      <c r="C103" s="70">
        <v>1536854</v>
      </c>
      <c r="D103" s="65">
        <v>8143839</v>
      </c>
      <c r="E103" s="70">
        <v>1898070</v>
      </c>
      <c r="F103" s="71">
        <v>9614350</v>
      </c>
    </row>
    <row r="104" spans="1:6" ht="21.75" customHeight="1">
      <c r="A104" s="23" t="s">
        <v>327</v>
      </c>
      <c r="B104" s="62" t="s">
        <v>112</v>
      </c>
      <c r="C104" s="70">
        <v>377798</v>
      </c>
      <c r="D104" s="65">
        <v>1615175</v>
      </c>
      <c r="E104" s="70">
        <v>332814</v>
      </c>
      <c r="F104" s="71">
        <v>1944467</v>
      </c>
    </row>
    <row r="105" spans="1:6" ht="21.75" customHeight="1">
      <c r="A105" s="69" t="s">
        <v>328</v>
      </c>
      <c r="B105" s="62" t="s">
        <v>137</v>
      </c>
      <c r="C105" s="70">
        <v>19358</v>
      </c>
      <c r="D105" s="65">
        <v>67077</v>
      </c>
      <c r="E105" s="70">
        <v>36435</v>
      </c>
      <c r="F105" s="71">
        <v>101110</v>
      </c>
    </row>
    <row r="106" spans="1:6" ht="21.75" customHeight="1">
      <c r="A106" s="23" t="s">
        <v>329</v>
      </c>
      <c r="B106" s="62" t="s">
        <v>147</v>
      </c>
      <c r="C106" s="70">
        <v>358440</v>
      </c>
      <c r="D106" s="71">
        <v>1548098</v>
      </c>
      <c r="E106" s="73">
        <v>296379</v>
      </c>
      <c r="F106" s="71">
        <v>1843357</v>
      </c>
    </row>
    <row r="107" spans="1:6" ht="18" customHeight="1">
      <c r="A107" s="74" t="s">
        <v>330</v>
      </c>
      <c r="B107" s="75" t="s">
        <v>149</v>
      </c>
      <c r="C107" s="73">
        <v>0</v>
      </c>
      <c r="D107" s="71">
        <v>0</v>
      </c>
      <c r="E107" s="71">
        <v>0</v>
      </c>
      <c r="F107" s="71">
        <v>0</v>
      </c>
    </row>
    <row r="108" spans="1:6" ht="15">
      <c r="A108" s="72" t="s">
        <v>331</v>
      </c>
      <c r="B108" s="75" t="s">
        <v>151</v>
      </c>
      <c r="C108" s="71">
        <v>358440</v>
      </c>
      <c r="D108" s="71">
        <v>1548098</v>
      </c>
      <c r="E108" s="71">
        <v>296379</v>
      </c>
      <c r="F108" s="71">
        <v>1843357</v>
      </c>
    </row>
    <row r="110" ht="14.25" customHeight="1">
      <c r="A110" s="33" t="s">
        <v>332</v>
      </c>
    </row>
    <row r="111" ht="9" customHeight="1"/>
    <row r="112" spans="1:6" ht="14.25" customHeight="1">
      <c r="A112" s="140" t="s">
        <v>13</v>
      </c>
      <c r="B112" s="136"/>
      <c r="C112" s="136"/>
      <c r="D112" s="136"/>
      <c r="E112" s="136"/>
      <c r="F112" s="137"/>
    </row>
    <row r="114" spans="1:6" ht="14.25" customHeight="1">
      <c r="A114" s="33" t="s">
        <v>190</v>
      </c>
      <c r="C114" s="129" t="s">
        <v>191</v>
      </c>
      <c r="D114" s="130"/>
      <c r="F114" s="33" t="s">
        <v>192</v>
      </c>
    </row>
    <row r="116" spans="1:6" ht="14.25" customHeight="1">
      <c r="A116" s="33" t="s">
        <v>333</v>
      </c>
      <c r="C116" s="129" t="s">
        <v>194</v>
      </c>
      <c r="D116" s="130"/>
      <c r="F116" s="33" t="s">
        <v>192</v>
      </c>
    </row>
    <row r="118" spans="1:4" ht="14.25" customHeight="1">
      <c r="A118" s="33" t="s">
        <v>195</v>
      </c>
      <c r="C118" s="129" t="s">
        <v>334</v>
      </c>
      <c r="D118" s="130"/>
    </row>
    <row r="120" spans="1:4" ht="14.25" customHeight="1">
      <c r="A120" s="33" t="s">
        <v>197</v>
      </c>
      <c r="C120" s="129" t="s">
        <v>335</v>
      </c>
      <c r="D120" s="130"/>
    </row>
    <row r="121" ht="18" customHeight="1"/>
  </sheetData>
  <sheetProtection/>
  <mergeCells count="8">
    <mergeCell ref="C118:D118"/>
    <mergeCell ref="C120:D120"/>
    <mergeCell ref="A1:F1"/>
    <mergeCell ref="B3:E3"/>
    <mergeCell ref="A5:C5"/>
    <mergeCell ref="A112:F112"/>
    <mergeCell ref="C114:D114"/>
    <mergeCell ref="C116:D116"/>
  </mergeCells>
  <printOptions/>
  <pageMargins left="0.7086614173228347" right="0.31496062992125984" top="0.15748031496062992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91.421875" style="76" customWidth="1"/>
    <col min="2" max="2" width="9.28125" style="76" customWidth="1"/>
    <col min="3" max="3" width="22.421875" style="76" bestFit="1" customWidth="1"/>
    <col min="4" max="4" width="30.28125" style="76" bestFit="1" customWidth="1"/>
    <col min="5" max="16384" width="9.140625" style="76" customWidth="1"/>
  </cols>
  <sheetData>
    <row r="1" ht="15">
      <c r="D1" s="76" t="s">
        <v>336</v>
      </c>
    </row>
    <row r="2" ht="15">
      <c r="D2" s="76" t="s">
        <v>337</v>
      </c>
    </row>
    <row r="3" spans="1:4" ht="15">
      <c r="A3" s="141" t="s">
        <v>338</v>
      </c>
      <c r="B3" s="141"/>
      <c r="C3" s="141"/>
      <c r="D3" s="141"/>
    </row>
    <row r="4" spans="1:4" ht="15">
      <c r="A4" s="141" t="s">
        <v>339</v>
      </c>
      <c r="B4" s="141"/>
      <c r="C4" s="141"/>
      <c r="D4" s="141"/>
    </row>
    <row r="5" spans="1:4" ht="15">
      <c r="A5" s="141" t="s">
        <v>340</v>
      </c>
      <c r="B5" s="141"/>
      <c r="C5" s="141"/>
      <c r="D5" s="141"/>
    </row>
    <row r="6" spans="1:4" ht="15">
      <c r="A6" s="142" t="s">
        <v>341</v>
      </c>
      <c r="B6" s="142"/>
      <c r="C6" s="142"/>
      <c r="D6" s="142"/>
    </row>
    <row r="8" ht="15">
      <c r="D8" s="76" t="s">
        <v>342</v>
      </c>
    </row>
    <row r="9" spans="1:4" ht="29.25">
      <c r="A9" s="77" t="s">
        <v>200</v>
      </c>
      <c r="B9" s="78" t="s">
        <v>332</v>
      </c>
      <c r="C9" s="77" t="s">
        <v>343</v>
      </c>
      <c r="D9" s="77" t="s">
        <v>344</v>
      </c>
    </row>
    <row r="10" spans="1:4" ht="15">
      <c r="A10" s="79">
        <v>1</v>
      </c>
      <c r="B10" s="79">
        <v>2</v>
      </c>
      <c r="C10" s="79">
        <v>3</v>
      </c>
      <c r="D10" s="79">
        <v>4</v>
      </c>
    </row>
    <row r="11" spans="1:4" ht="15">
      <c r="A11" s="80" t="s">
        <v>345</v>
      </c>
      <c r="B11" s="80"/>
      <c r="C11" s="81"/>
      <c r="D11" s="81"/>
    </row>
    <row r="12" spans="1:4" ht="15">
      <c r="A12" s="82" t="s">
        <v>346</v>
      </c>
      <c r="B12" s="80"/>
      <c r="C12" s="83">
        <v>2764190</v>
      </c>
      <c r="D12" s="83">
        <v>1950883</v>
      </c>
    </row>
    <row r="13" spans="1:4" ht="15">
      <c r="A13" s="80" t="s">
        <v>347</v>
      </c>
      <c r="B13" s="80"/>
      <c r="C13" s="84"/>
      <c r="D13" s="84"/>
    </row>
    <row r="14" spans="1:4" ht="15">
      <c r="A14" s="80" t="s">
        <v>348</v>
      </c>
      <c r="B14" s="80"/>
      <c r="C14" s="84">
        <v>714777</v>
      </c>
      <c r="D14" s="84">
        <v>368847</v>
      </c>
    </row>
    <row r="15" spans="1:4" ht="15">
      <c r="A15" s="80" t="s">
        <v>349</v>
      </c>
      <c r="B15" s="80"/>
      <c r="C15" s="84">
        <v>230250</v>
      </c>
      <c r="D15" s="84">
        <v>440967</v>
      </c>
    </row>
    <row r="16" spans="1:4" ht="15">
      <c r="A16" s="80" t="s">
        <v>350</v>
      </c>
      <c r="B16" s="80"/>
      <c r="C16" s="84">
        <v>127170</v>
      </c>
      <c r="D16" s="84">
        <v>1633</v>
      </c>
    </row>
    <row r="17" spans="1:4" ht="15">
      <c r="A17" s="80" t="s">
        <v>351</v>
      </c>
      <c r="B17" s="80"/>
      <c r="C17" s="84">
        <v>335718</v>
      </c>
      <c r="D17" s="84">
        <v>428216</v>
      </c>
    </row>
    <row r="18" spans="1:4" ht="15">
      <c r="A18" s="80" t="s">
        <v>352</v>
      </c>
      <c r="B18" s="80"/>
      <c r="C18" s="84">
        <v>372091</v>
      </c>
      <c r="D18" s="84">
        <v>83114</v>
      </c>
    </row>
    <row r="19" spans="1:4" ht="15">
      <c r="A19" s="80" t="s">
        <v>353</v>
      </c>
      <c r="B19" s="80"/>
      <c r="C19" s="84">
        <v>723071</v>
      </c>
      <c r="D19" s="84">
        <v>513017</v>
      </c>
    </row>
    <row r="20" spans="1:4" ht="15">
      <c r="A20" s="80" t="s">
        <v>354</v>
      </c>
      <c r="B20" s="80"/>
      <c r="C20" s="84">
        <v>197153</v>
      </c>
      <c r="D20" s="84">
        <v>91059</v>
      </c>
    </row>
    <row r="21" spans="1:4" ht="15">
      <c r="A21" s="80" t="s">
        <v>355</v>
      </c>
      <c r="B21" s="80"/>
      <c r="C21" s="84">
        <v>63960</v>
      </c>
      <c r="D21" s="84">
        <v>24030</v>
      </c>
    </row>
    <row r="22" spans="1:4" ht="15">
      <c r="A22" s="82" t="s">
        <v>356</v>
      </c>
      <c r="B22" s="80"/>
      <c r="C22" s="83">
        <v>-427841</v>
      </c>
      <c r="D22" s="83">
        <v>-418196</v>
      </c>
    </row>
    <row r="23" spans="1:4" ht="15">
      <c r="A23" s="80" t="s">
        <v>347</v>
      </c>
      <c r="B23" s="80"/>
      <c r="C23" s="84"/>
      <c r="D23" s="84"/>
    </row>
    <row r="24" spans="1:4" ht="15">
      <c r="A24" s="80" t="s">
        <v>357</v>
      </c>
      <c r="B24" s="80"/>
      <c r="C24" s="84">
        <v>-284736</v>
      </c>
      <c r="D24" s="84">
        <v>-330023</v>
      </c>
    </row>
    <row r="25" spans="1:4" ht="15">
      <c r="A25" s="80" t="s">
        <v>358</v>
      </c>
      <c r="B25" s="80"/>
      <c r="C25" s="84">
        <v>-21601</v>
      </c>
      <c r="D25" s="84">
        <v>-27677</v>
      </c>
    </row>
    <row r="26" spans="1:4" ht="15">
      <c r="A26" s="80" t="s">
        <v>359</v>
      </c>
      <c r="B26" s="80"/>
      <c r="C26" s="84">
        <v>-4314</v>
      </c>
      <c r="D26" s="84">
        <v>-2157</v>
      </c>
    </row>
    <row r="27" spans="1:4" ht="15">
      <c r="A27" s="80" t="s">
        <v>360</v>
      </c>
      <c r="B27" s="80"/>
      <c r="C27" s="84">
        <v>-50250</v>
      </c>
      <c r="D27" s="84">
        <v>-35589</v>
      </c>
    </row>
    <row r="28" spans="1:4" ht="15">
      <c r="A28" s="80" t="s">
        <v>361</v>
      </c>
      <c r="B28" s="80"/>
      <c r="C28" s="84">
        <v>-66191</v>
      </c>
      <c r="D28" s="84">
        <v>-20765</v>
      </c>
    </row>
    <row r="29" spans="1:4" ht="15">
      <c r="A29" s="85" t="s">
        <v>362</v>
      </c>
      <c r="B29" s="80"/>
      <c r="C29" s="84">
        <v>-749</v>
      </c>
      <c r="D29" s="84">
        <v>-1985</v>
      </c>
    </row>
    <row r="30" spans="1:4" ht="15">
      <c r="A30" s="82" t="s">
        <v>363</v>
      </c>
      <c r="B30" s="80"/>
      <c r="C30" s="86">
        <v>7645405</v>
      </c>
      <c r="D30" s="86">
        <v>-7702661</v>
      </c>
    </row>
    <row r="31" spans="1:4" ht="15">
      <c r="A31" s="85" t="s">
        <v>364</v>
      </c>
      <c r="B31" s="80"/>
      <c r="C31" s="84">
        <v>-2186964</v>
      </c>
      <c r="D31" s="84">
        <v>-1190600</v>
      </c>
    </row>
    <row r="32" spans="1:4" ht="15">
      <c r="A32" s="80" t="s">
        <v>365</v>
      </c>
      <c r="B32" s="80"/>
      <c r="C32" s="84"/>
      <c r="D32" s="84"/>
    </row>
    <row r="33" spans="1:4" ht="15">
      <c r="A33" s="80" t="s">
        <v>366</v>
      </c>
      <c r="B33" s="80"/>
      <c r="C33" s="84">
        <v>-13326629</v>
      </c>
      <c r="D33" s="84">
        <v>-15330305</v>
      </c>
    </row>
    <row r="34" spans="1:4" ht="15">
      <c r="A34" s="80" t="s">
        <v>367</v>
      </c>
      <c r="B34" s="80"/>
      <c r="C34" s="84">
        <v>19642534</v>
      </c>
      <c r="D34" s="84">
        <v>7854873</v>
      </c>
    </row>
    <row r="35" spans="1:4" ht="15">
      <c r="A35" s="80" t="s">
        <v>368</v>
      </c>
      <c r="B35" s="80"/>
      <c r="C35" s="84">
        <v>-2163480</v>
      </c>
      <c r="D35" s="84">
        <v>-2205859</v>
      </c>
    </row>
    <row r="36" spans="1:4" ht="15">
      <c r="A36" s="80" t="s">
        <v>369</v>
      </c>
      <c r="B36" s="80"/>
      <c r="C36" s="84">
        <v>5611361</v>
      </c>
      <c r="D36" s="84">
        <v>3105973</v>
      </c>
    </row>
    <row r="37" spans="1:4" ht="15">
      <c r="A37" s="80" t="s">
        <v>370</v>
      </c>
      <c r="B37" s="80"/>
      <c r="C37" s="84"/>
      <c r="D37" s="84"/>
    </row>
    <row r="38" spans="1:4" ht="15">
      <c r="A38" s="80" t="s">
        <v>371</v>
      </c>
      <c r="B38" s="80"/>
      <c r="C38" s="84"/>
      <c r="D38" s="84"/>
    </row>
    <row r="39" spans="1:4" ht="15">
      <c r="A39" s="80" t="s">
        <v>372</v>
      </c>
      <c r="B39" s="80"/>
      <c r="C39" s="84">
        <v>68583</v>
      </c>
      <c r="D39" s="84">
        <v>63257</v>
      </c>
    </row>
    <row r="40" spans="1:4" ht="15">
      <c r="A40" s="82" t="s">
        <v>373</v>
      </c>
      <c r="B40" s="80"/>
      <c r="C40" s="86">
        <v>-442002</v>
      </c>
      <c r="D40" s="86">
        <v>0</v>
      </c>
    </row>
    <row r="41" spans="1:4" ht="15">
      <c r="A41" s="80" t="s">
        <v>374</v>
      </c>
      <c r="B41" s="80"/>
      <c r="C41" s="84"/>
      <c r="D41" s="84"/>
    </row>
    <row r="42" spans="1:4" ht="15">
      <c r="A42" s="80" t="s">
        <v>375</v>
      </c>
      <c r="B42" s="80"/>
      <c r="C42" s="84">
        <v>-442002</v>
      </c>
      <c r="D42" s="84"/>
    </row>
    <row r="43" spans="1:4" ht="15">
      <c r="A43" s="80" t="s">
        <v>376</v>
      </c>
      <c r="B43" s="80"/>
      <c r="C43" s="84"/>
      <c r="D43" s="84"/>
    </row>
    <row r="44" spans="1:4" ht="15">
      <c r="A44" s="82" t="s">
        <v>377</v>
      </c>
      <c r="B44" s="80"/>
      <c r="C44" s="86">
        <v>-674293</v>
      </c>
      <c r="D44" s="86">
        <v>-544587</v>
      </c>
    </row>
    <row r="45" spans="1:4" ht="15">
      <c r="A45" s="82" t="s">
        <v>378</v>
      </c>
      <c r="B45" s="80"/>
      <c r="C45" s="86">
        <v>8865459</v>
      </c>
      <c r="D45" s="86">
        <v>-6714561</v>
      </c>
    </row>
    <row r="46" spans="1:4" ht="15">
      <c r="A46" s="80"/>
      <c r="B46" s="80"/>
      <c r="C46" s="84"/>
      <c r="D46" s="84"/>
    </row>
    <row r="47" spans="1:4" ht="15">
      <c r="A47" s="80" t="s">
        <v>379</v>
      </c>
      <c r="B47" s="80"/>
      <c r="C47" s="84">
        <v>0</v>
      </c>
      <c r="D47" s="84">
        <v>0</v>
      </c>
    </row>
    <row r="48" spans="1:4" ht="15">
      <c r="A48" s="80"/>
      <c r="B48" s="80"/>
      <c r="C48" s="84"/>
      <c r="D48" s="84"/>
    </row>
    <row r="49" spans="1:4" ht="29.25">
      <c r="A49" s="87" t="s">
        <v>380</v>
      </c>
      <c r="B49" s="80"/>
      <c r="C49" s="88">
        <v>8865459</v>
      </c>
      <c r="D49" s="88">
        <v>-6714561</v>
      </c>
    </row>
    <row r="50" spans="1:4" ht="15">
      <c r="A50" s="80"/>
      <c r="B50" s="80"/>
      <c r="C50" s="84"/>
      <c r="D50" s="84"/>
    </row>
    <row r="51" spans="1:4" ht="15">
      <c r="A51" s="80" t="s">
        <v>381</v>
      </c>
      <c r="B51" s="80"/>
      <c r="C51" s="84"/>
      <c r="D51" s="84"/>
    </row>
    <row r="52" spans="1:4" ht="15">
      <c r="A52" s="80" t="s">
        <v>382</v>
      </c>
      <c r="B52" s="80"/>
      <c r="C52" s="84"/>
      <c r="D52" s="84">
        <v>0</v>
      </c>
    </row>
    <row r="53" spans="1:4" ht="15">
      <c r="A53" s="80" t="s">
        <v>383</v>
      </c>
      <c r="B53" s="80"/>
      <c r="C53" s="84">
        <v>-54705</v>
      </c>
      <c r="D53" s="84">
        <v>313211</v>
      </c>
    </row>
    <row r="54" spans="1:4" ht="15">
      <c r="A54" s="80" t="s">
        <v>384</v>
      </c>
      <c r="B54" s="80"/>
      <c r="C54" s="84"/>
      <c r="D54" s="84"/>
    </row>
    <row r="55" spans="1:4" ht="15">
      <c r="A55" s="80" t="s">
        <v>385</v>
      </c>
      <c r="B55" s="80"/>
      <c r="C55" s="84"/>
      <c r="D55" s="84"/>
    </row>
    <row r="56" spans="1:4" ht="15">
      <c r="A56" s="89" t="s">
        <v>386</v>
      </c>
      <c r="B56" s="80"/>
      <c r="C56" s="84">
        <v>-54705</v>
      </c>
      <c r="D56" s="84">
        <v>313211</v>
      </c>
    </row>
    <row r="57" spans="1:4" ht="15">
      <c r="A57" s="80"/>
      <c r="B57" s="80"/>
      <c r="C57" s="84"/>
      <c r="D57" s="84"/>
    </row>
    <row r="58" spans="1:4" ht="15">
      <c r="A58" s="80" t="s">
        <v>387</v>
      </c>
      <c r="B58" s="80"/>
      <c r="C58" s="84"/>
      <c r="D58" s="84"/>
    </row>
    <row r="59" spans="1:4" ht="15">
      <c r="A59" s="80" t="s">
        <v>388</v>
      </c>
      <c r="B59" s="80"/>
      <c r="C59" s="84">
        <v>-6930855</v>
      </c>
      <c r="D59" s="84">
        <v>4044450</v>
      </c>
    </row>
    <row r="60" spans="1:4" ht="15">
      <c r="A60" s="80" t="s">
        <v>389</v>
      </c>
      <c r="B60" s="80"/>
      <c r="C60" s="84"/>
      <c r="D60" s="84"/>
    </row>
    <row r="61" spans="1:4" ht="15">
      <c r="A61" s="80" t="s">
        <v>390</v>
      </c>
      <c r="B61" s="80"/>
      <c r="C61" s="84"/>
      <c r="D61" s="84"/>
    </row>
    <row r="62" spans="1:4" ht="15">
      <c r="A62" s="80" t="s">
        <v>391</v>
      </c>
      <c r="B62" s="80"/>
      <c r="C62" s="84"/>
      <c r="D62" s="84"/>
    </row>
    <row r="63" spans="1:4" ht="15">
      <c r="A63" s="80" t="s">
        <v>392</v>
      </c>
      <c r="B63" s="80"/>
      <c r="C63" s="84"/>
      <c r="D63" s="84"/>
    </row>
    <row r="64" spans="1:4" ht="15">
      <c r="A64" s="80" t="s">
        <v>393</v>
      </c>
      <c r="B64" s="80"/>
      <c r="C64" s="84"/>
      <c r="D64" s="84"/>
    </row>
    <row r="65" spans="1:4" ht="15">
      <c r="A65" s="89" t="s">
        <v>394</v>
      </c>
      <c r="B65" s="80"/>
      <c r="C65" s="84">
        <v>-6930855</v>
      </c>
      <c r="D65" s="84">
        <v>4044450</v>
      </c>
    </row>
    <row r="66" spans="1:4" ht="15">
      <c r="A66" s="80"/>
      <c r="B66" s="80"/>
      <c r="C66" s="84"/>
      <c r="D66" s="84"/>
    </row>
    <row r="67" spans="1:4" ht="15">
      <c r="A67" s="80" t="s">
        <v>395</v>
      </c>
      <c r="B67" s="80"/>
      <c r="C67" s="84">
        <v>1879899</v>
      </c>
      <c r="D67" s="84">
        <v>-2356900</v>
      </c>
    </row>
    <row r="68" spans="1:4" ht="15">
      <c r="A68" s="80"/>
      <c r="B68" s="80"/>
      <c r="C68" s="84"/>
      <c r="D68" s="84"/>
    </row>
    <row r="69" spans="1:4" ht="15">
      <c r="A69" s="80" t="s">
        <v>396</v>
      </c>
      <c r="B69" s="80"/>
      <c r="C69" s="84">
        <v>839899</v>
      </c>
      <c r="D69" s="84">
        <v>2478715</v>
      </c>
    </row>
    <row r="70" spans="1:4" ht="15">
      <c r="A70" s="80" t="s">
        <v>397</v>
      </c>
      <c r="B70" s="80"/>
      <c r="C70" s="84">
        <v>2719798</v>
      </c>
      <c r="D70" s="84">
        <v>121815</v>
      </c>
    </row>
    <row r="71" spans="1:4" ht="15">
      <c r="A71" s="80"/>
      <c r="B71" s="80"/>
      <c r="C71" s="84"/>
      <c r="D71" s="84"/>
    </row>
    <row r="72" spans="1:4" ht="15">
      <c r="A72" s="80" t="s">
        <v>398</v>
      </c>
      <c r="B72" s="80"/>
      <c r="C72" s="84">
        <v>-37927</v>
      </c>
      <c r="D72" s="84">
        <v>-46215</v>
      </c>
    </row>
    <row r="74" spans="1:2" ht="15">
      <c r="A74" s="76" t="s">
        <v>399</v>
      </c>
      <c r="B74" s="76" t="s">
        <v>400</v>
      </c>
    </row>
    <row r="75" spans="1:2" ht="15">
      <c r="A75" s="76" t="s">
        <v>401</v>
      </c>
      <c r="B75" s="76" t="s">
        <v>400</v>
      </c>
    </row>
    <row r="76" spans="1:2" ht="15">
      <c r="A76" s="76" t="s">
        <v>402</v>
      </c>
      <c r="B76" s="76" t="s">
        <v>400</v>
      </c>
    </row>
    <row r="78" ht="15">
      <c r="A78" s="76" t="s">
        <v>403</v>
      </c>
    </row>
    <row r="79" ht="15">
      <c r="A79" s="76" t="s">
        <v>404</v>
      </c>
    </row>
  </sheetData>
  <sheetProtection/>
  <mergeCells count="4">
    <mergeCell ref="A3:D3"/>
    <mergeCell ref="A4:D4"/>
    <mergeCell ref="A5:D5"/>
    <mergeCell ref="A6:D6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0.421875" style="91" customWidth="1"/>
    <col min="2" max="2" width="12.28125" style="91" customWidth="1"/>
    <col min="3" max="3" width="18.421875" style="91" customWidth="1"/>
    <col min="4" max="4" width="12.7109375" style="91" customWidth="1"/>
    <col min="5" max="5" width="13.421875" style="91" customWidth="1"/>
    <col min="6" max="6" width="11.28125" style="91" customWidth="1"/>
    <col min="7" max="7" width="12.7109375" style="91" customWidth="1"/>
    <col min="8" max="8" width="13.8515625" style="91" customWidth="1"/>
    <col min="9" max="16384" width="9.140625" style="93" customWidth="1"/>
  </cols>
  <sheetData>
    <row r="1" spans="1:8" ht="23.25" customHeight="1">
      <c r="A1" s="90"/>
      <c r="E1" s="92"/>
      <c r="F1" s="92"/>
      <c r="G1" s="92"/>
      <c r="H1" s="90" t="s">
        <v>405</v>
      </c>
    </row>
    <row r="2" ht="12.75">
      <c r="H2" s="91" t="s">
        <v>406</v>
      </c>
    </row>
    <row r="3" spans="1:8" ht="12.75">
      <c r="A3" s="143" t="s">
        <v>407</v>
      </c>
      <c r="B3" s="143"/>
      <c r="C3" s="143"/>
      <c r="D3" s="143"/>
      <c r="E3" s="143"/>
      <c r="F3" s="143"/>
      <c r="G3" s="143"/>
      <c r="H3" s="143"/>
    </row>
    <row r="4" spans="1:8" ht="12.75">
      <c r="A4" s="143" t="s">
        <v>339</v>
      </c>
      <c r="B4" s="143"/>
      <c r="C4" s="143"/>
      <c r="D4" s="143"/>
      <c r="E4" s="143"/>
      <c r="F4" s="143"/>
      <c r="G4" s="143"/>
      <c r="H4" s="143"/>
    </row>
    <row r="5" spans="1:8" ht="12.75">
      <c r="A5" s="143" t="s">
        <v>340</v>
      </c>
      <c r="B5" s="143"/>
      <c r="C5" s="143"/>
      <c r="D5" s="143"/>
      <c r="E5" s="143"/>
      <c r="F5" s="143"/>
      <c r="G5" s="143"/>
      <c r="H5" s="143"/>
    </row>
    <row r="6" spans="1:8" ht="12.75">
      <c r="A6" s="144" t="s">
        <v>341</v>
      </c>
      <c r="B6" s="144"/>
      <c r="C6" s="144"/>
      <c r="D6" s="144"/>
      <c r="E6" s="144"/>
      <c r="F6" s="144"/>
      <c r="G6" s="144"/>
      <c r="H6" s="144"/>
    </row>
    <row r="7" ht="12.75">
      <c r="G7" s="94" t="s">
        <v>408</v>
      </c>
    </row>
    <row r="8" spans="1:8" s="97" customFormat="1" ht="25.5">
      <c r="A8" s="95"/>
      <c r="B8" s="145" t="s">
        <v>409</v>
      </c>
      <c r="C8" s="145"/>
      <c r="D8" s="145"/>
      <c r="E8" s="145"/>
      <c r="F8" s="145"/>
      <c r="G8" s="96" t="s">
        <v>410</v>
      </c>
      <c r="H8" s="96" t="s">
        <v>185</v>
      </c>
    </row>
    <row r="9" spans="1:8" ht="38.25">
      <c r="A9" s="95"/>
      <c r="B9" s="96" t="s">
        <v>159</v>
      </c>
      <c r="C9" s="96" t="s">
        <v>169</v>
      </c>
      <c r="D9" s="96" t="s">
        <v>177</v>
      </c>
      <c r="E9" s="96" t="s">
        <v>411</v>
      </c>
      <c r="F9" s="96" t="s">
        <v>412</v>
      </c>
      <c r="G9" s="98"/>
      <c r="H9" s="98"/>
    </row>
    <row r="10" spans="1:8" ht="12.75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ht="12.75">
      <c r="A11" s="100" t="s">
        <v>413</v>
      </c>
      <c r="B11" s="101">
        <v>11240188</v>
      </c>
      <c r="C11" s="102">
        <v>576714</v>
      </c>
      <c r="D11" s="102">
        <v>37605</v>
      </c>
      <c r="E11" s="102">
        <v>6608779</v>
      </c>
      <c r="F11" s="103">
        <f>SUM(B11:E11)</f>
        <v>18463286</v>
      </c>
      <c r="G11" s="104"/>
      <c r="H11" s="103">
        <f>F11+G11</f>
        <v>18463286</v>
      </c>
    </row>
    <row r="12" spans="1:8" ht="12.75">
      <c r="A12" s="100" t="s">
        <v>414</v>
      </c>
      <c r="B12" s="105"/>
      <c r="C12" s="106"/>
      <c r="D12" s="106"/>
      <c r="E12" s="106">
        <v>335251</v>
      </c>
      <c r="F12" s="103">
        <f aca="true" t="shared" si="0" ref="F12:F48">SUM(B12:E12)</f>
        <v>335251</v>
      </c>
      <c r="G12" s="107"/>
      <c r="H12" s="103">
        <f aca="true" t="shared" si="1" ref="H12:H48">F12+G12</f>
        <v>335251</v>
      </c>
    </row>
    <row r="13" spans="1:8" ht="12.75">
      <c r="A13" s="100" t="s">
        <v>415</v>
      </c>
      <c r="B13" s="105"/>
      <c r="C13" s="106"/>
      <c r="D13" s="106"/>
      <c r="E13" s="106"/>
      <c r="F13" s="103">
        <f t="shared" si="0"/>
        <v>0</v>
      </c>
      <c r="G13" s="108"/>
      <c r="H13" s="103">
        <f t="shared" si="1"/>
        <v>0</v>
      </c>
    </row>
    <row r="14" spans="1:8" ht="12.75">
      <c r="A14" s="100" t="s">
        <v>416</v>
      </c>
      <c r="B14" s="105"/>
      <c r="C14" s="106"/>
      <c r="D14" s="106">
        <v>-37605</v>
      </c>
      <c r="E14" s="106"/>
      <c r="F14" s="103">
        <f t="shared" si="0"/>
        <v>-37605</v>
      </c>
      <c r="G14" s="107"/>
      <c r="H14" s="103">
        <f t="shared" si="1"/>
        <v>-37605</v>
      </c>
    </row>
    <row r="15" spans="1:8" ht="25.5">
      <c r="A15" s="100" t="s">
        <v>417</v>
      </c>
      <c r="B15" s="105"/>
      <c r="C15" s="106">
        <v>-1416525</v>
      </c>
      <c r="D15" s="106"/>
      <c r="E15" s="106"/>
      <c r="F15" s="103">
        <f t="shared" si="0"/>
        <v>-1416525</v>
      </c>
      <c r="G15" s="107"/>
      <c r="H15" s="103">
        <f t="shared" si="1"/>
        <v>-1416525</v>
      </c>
    </row>
    <row r="16" spans="1:8" ht="12.75">
      <c r="A16" s="100" t="s">
        <v>418</v>
      </c>
      <c r="B16" s="105"/>
      <c r="C16" s="106"/>
      <c r="D16" s="106"/>
      <c r="E16" s="106"/>
      <c r="F16" s="103">
        <f t="shared" si="0"/>
        <v>0</v>
      </c>
      <c r="G16" s="107"/>
      <c r="H16" s="103">
        <f t="shared" si="1"/>
        <v>0</v>
      </c>
    </row>
    <row r="17" spans="1:8" ht="12.75">
      <c r="A17" s="100" t="s">
        <v>419</v>
      </c>
      <c r="B17" s="105"/>
      <c r="C17" s="106"/>
      <c r="D17" s="106">
        <v>715359</v>
      </c>
      <c r="E17" s="106"/>
      <c r="F17" s="103">
        <f t="shared" si="0"/>
        <v>715359</v>
      </c>
      <c r="G17" s="107"/>
      <c r="H17" s="103">
        <f t="shared" si="1"/>
        <v>715359</v>
      </c>
    </row>
    <row r="18" spans="1:8" ht="25.5">
      <c r="A18" s="100" t="s">
        <v>420</v>
      </c>
      <c r="B18" s="105"/>
      <c r="C18" s="106"/>
      <c r="D18" s="106"/>
      <c r="E18" s="106"/>
      <c r="F18" s="103">
        <f t="shared" si="0"/>
        <v>0</v>
      </c>
      <c r="G18" s="107"/>
      <c r="H18" s="103">
        <f t="shared" si="1"/>
        <v>0</v>
      </c>
    </row>
    <row r="19" spans="1:8" ht="12.75">
      <c r="A19" s="100" t="s">
        <v>421</v>
      </c>
      <c r="B19" s="105"/>
      <c r="C19" s="106"/>
      <c r="D19" s="106"/>
      <c r="E19" s="106">
        <v>4020462</v>
      </c>
      <c r="F19" s="103">
        <f t="shared" si="0"/>
        <v>4020462</v>
      </c>
      <c r="G19" s="107"/>
      <c r="H19" s="103">
        <f t="shared" si="1"/>
        <v>4020462</v>
      </c>
    </row>
    <row r="20" spans="1:8" ht="12.75">
      <c r="A20" s="100" t="s">
        <v>422</v>
      </c>
      <c r="B20" s="105"/>
      <c r="C20" s="106"/>
      <c r="D20" s="106"/>
      <c r="E20" s="106"/>
      <c r="F20" s="103">
        <f t="shared" si="0"/>
        <v>0</v>
      </c>
      <c r="G20" s="107"/>
      <c r="H20" s="103">
        <f t="shared" si="1"/>
        <v>0</v>
      </c>
    </row>
    <row r="21" spans="1:8" ht="12.75">
      <c r="A21" s="100" t="s">
        <v>423</v>
      </c>
      <c r="B21" s="105"/>
      <c r="C21" s="106"/>
      <c r="D21" s="106"/>
      <c r="E21" s="106">
        <v>-1999991</v>
      </c>
      <c r="F21" s="103">
        <f t="shared" si="0"/>
        <v>-1999991</v>
      </c>
      <c r="G21" s="107"/>
      <c r="H21" s="103">
        <f t="shared" si="1"/>
        <v>-1999991</v>
      </c>
    </row>
    <row r="22" spans="1:8" ht="12.75">
      <c r="A22" s="100" t="s">
        <v>424</v>
      </c>
      <c r="B22" s="105"/>
      <c r="C22" s="106"/>
      <c r="D22" s="106"/>
      <c r="E22" s="106"/>
      <c r="F22" s="103">
        <f t="shared" si="0"/>
        <v>0</v>
      </c>
      <c r="G22" s="107"/>
      <c r="H22" s="103">
        <f t="shared" si="1"/>
        <v>0</v>
      </c>
    </row>
    <row r="23" spans="1:8" ht="12.75">
      <c r="A23" s="100" t="s">
        <v>425</v>
      </c>
      <c r="B23" s="105"/>
      <c r="C23" s="106"/>
      <c r="D23" s="106"/>
      <c r="E23" s="106"/>
      <c r="F23" s="103">
        <f t="shared" si="0"/>
        <v>0</v>
      </c>
      <c r="G23" s="107"/>
      <c r="H23" s="103">
        <f t="shared" si="1"/>
        <v>0</v>
      </c>
    </row>
    <row r="24" spans="1:8" ht="12.75">
      <c r="A24" s="100" t="s">
        <v>426</v>
      </c>
      <c r="B24" s="105"/>
      <c r="C24" s="106"/>
      <c r="D24" s="106"/>
      <c r="E24" s="106"/>
      <c r="F24" s="103">
        <f t="shared" si="0"/>
        <v>0</v>
      </c>
      <c r="G24" s="108"/>
      <c r="H24" s="103">
        <f t="shared" si="1"/>
        <v>0</v>
      </c>
    </row>
    <row r="25" spans="1:8" ht="12.75">
      <c r="A25" s="100" t="s">
        <v>16</v>
      </c>
      <c r="B25" s="105"/>
      <c r="C25" s="106"/>
      <c r="D25" s="106"/>
      <c r="E25" s="106"/>
      <c r="F25" s="103">
        <f t="shared" si="0"/>
        <v>0</v>
      </c>
      <c r="G25" s="107"/>
      <c r="H25" s="103">
        <f t="shared" si="1"/>
        <v>0</v>
      </c>
    </row>
    <row r="26" spans="1:8" ht="12.75">
      <c r="A26" s="100" t="s">
        <v>427</v>
      </c>
      <c r="B26" s="105"/>
      <c r="C26" s="106"/>
      <c r="D26" s="106"/>
      <c r="E26" s="106"/>
      <c r="F26" s="103">
        <f t="shared" si="0"/>
        <v>0</v>
      </c>
      <c r="G26" s="107"/>
      <c r="H26" s="103">
        <f t="shared" si="1"/>
        <v>0</v>
      </c>
    </row>
    <row r="27" spans="1:8" ht="12.75">
      <c r="A27" s="100" t="s">
        <v>428</v>
      </c>
      <c r="B27" s="105"/>
      <c r="C27" s="106"/>
      <c r="D27" s="106"/>
      <c r="E27" s="106"/>
      <c r="F27" s="103">
        <f t="shared" si="0"/>
        <v>0</v>
      </c>
      <c r="G27" s="107"/>
      <c r="H27" s="103">
        <f t="shared" si="1"/>
        <v>0</v>
      </c>
    </row>
    <row r="28" spans="1:8" ht="12.75">
      <c r="A28" s="100" t="s">
        <v>429</v>
      </c>
      <c r="B28" s="105"/>
      <c r="C28" s="106"/>
      <c r="D28" s="106"/>
      <c r="E28" s="106"/>
      <c r="F28" s="103">
        <f t="shared" si="0"/>
        <v>0</v>
      </c>
      <c r="G28" s="107"/>
      <c r="H28" s="103">
        <f t="shared" si="1"/>
        <v>0</v>
      </c>
    </row>
    <row r="29" spans="1:8" ht="12.75">
      <c r="A29" s="100" t="s">
        <v>430</v>
      </c>
      <c r="B29" s="101">
        <f>SUM(B11:B28)</f>
        <v>11240188</v>
      </c>
      <c r="C29" s="101">
        <f>SUM(C11:C28)</f>
        <v>-839811</v>
      </c>
      <c r="D29" s="101">
        <f>SUM(D11:D28)</f>
        <v>715359</v>
      </c>
      <c r="E29" s="101">
        <f>SUM(E11:E28)</f>
        <v>8964501</v>
      </c>
      <c r="F29" s="103">
        <f t="shared" si="0"/>
        <v>20080237</v>
      </c>
      <c r="G29" s="107"/>
      <c r="H29" s="103">
        <f t="shared" si="1"/>
        <v>20080237</v>
      </c>
    </row>
    <row r="30" spans="1:8" ht="12.75">
      <c r="A30" s="100" t="s">
        <v>414</v>
      </c>
      <c r="B30" s="105"/>
      <c r="C30" s="106"/>
      <c r="D30" s="106"/>
      <c r="E30" s="106"/>
      <c r="F30" s="103">
        <f t="shared" si="0"/>
        <v>0</v>
      </c>
      <c r="G30" s="107"/>
      <c r="H30" s="103">
        <f t="shared" si="1"/>
        <v>0</v>
      </c>
    </row>
    <row r="31" spans="1:8" ht="12.75">
      <c r="A31" s="100" t="s">
        <v>431</v>
      </c>
      <c r="B31" s="105"/>
      <c r="C31" s="106"/>
      <c r="D31" s="106"/>
      <c r="E31" s="106"/>
      <c r="F31" s="103">
        <f t="shared" si="0"/>
        <v>0</v>
      </c>
      <c r="G31" s="107"/>
      <c r="H31" s="103">
        <f t="shared" si="1"/>
        <v>0</v>
      </c>
    </row>
    <row r="32" spans="1:8" ht="12.75">
      <c r="A32" s="100" t="s">
        <v>416</v>
      </c>
      <c r="B32" s="105"/>
      <c r="C32" s="106"/>
      <c r="D32" s="106">
        <v>0</v>
      </c>
      <c r="E32" s="106"/>
      <c r="F32" s="103">
        <f t="shared" si="0"/>
        <v>0</v>
      </c>
      <c r="G32" s="107"/>
      <c r="H32" s="103">
        <f t="shared" si="1"/>
        <v>0</v>
      </c>
    </row>
    <row r="33" spans="1:8" ht="25.5">
      <c r="A33" s="100" t="s">
        <v>417</v>
      </c>
      <c r="B33" s="105"/>
      <c r="C33" s="106">
        <v>281523</v>
      </c>
      <c r="D33" s="106"/>
      <c r="E33" s="106"/>
      <c r="F33" s="103">
        <f t="shared" si="0"/>
        <v>281523</v>
      </c>
      <c r="G33" s="107"/>
      <c r="H33" s="103">
        <f t="shared" si="1"/>
        <v>281523</v>
      </c>
    </row>
    <row r="34" spans="1:8" ht="12.75">
      <c r="A34" s="100" t="s">
        <v>418</v>
      </c>
      <c r="B34" s="105"/>
      <c r="C34" s="106"/>
      <c r="D34" s="106"/>
      <c r="E34" s="106"/>
      <c r="F34" s="103">
        <f t="shared" si="0"/>
        <v>0</v>
      </c>
      <c r="G34" s="107"/>
      <c r="H34" s="103">
        <f t="shared" si="1"/>
        <v>0</v>
      </c>
    </row>
    <row r="35" spans="1:8" ht="12.75">
      <c r="A35" s="100" t="s">
        <v>419</v>
      </c>
      <c r="B35" s="105"/>
      <c r="C35" s="106"/>
      <c r="D35" s="106">
        <v>18742</v>
      </c>
      <c r="E35" s="106"/>
      <c r="F35" s="103">
        <f t="shared" si="0"/>
        <v>18742</v>
      </c>
      <c r="G35" s="107"/>
      <c r="H35" s="103">
        <f t="shared" si="1"/>
        <v>18742</v>
      </c>
    </row>
    <row r="36" spans="1:8" ht="25.5">
      <c r="A36" s="100" t="s">
        <v>420</v>
      </c>
      <c r="B36" s="105"/>
      <c r="C36" s="106"/>
      <c r="D36" s="106"/>
      <c r="E36" s="106"/>
      <c r="F36" s="103">
        <f t="shared" si="0"/>
        <v>0</v>
      </c>
      <c r="G36" s="107"/>
      <c r="H36" s="103">
        <f t="shared" si="1"/>
        <v>0</v>
      </c>
    </row>
    <row r="37" spans="1:8" ht="12.75">
      <c r="A37" s="100" t="s">
        <v>421</v>
      </c>
      <c r="B37" s="105"/>
      <c r="C37" s="106"/>
      <c r="D37" s="106"/>
      <c r="E37" s="106">
        <v>1548098</v>
      </c>
      <c r="F37" s="103">
        <f t="shared" si="0"/>
        <v>1548098</v>
      </c>
      <c r="G37" s="107"/>
      <c r="H37" s="103">
        <f t="shared" si="1"/>
        <v>1548098</v>
      </c>
    </row>
    <row r="38" spans="1:8" ht="12.75">
      <c r="A38" s="100" t="s">
        <v>422</v>
      </c>
      <c r="B38" s="105"/>
      <c r="C38" s="106"/>
      <c r="D38" s="106"/>
      <c r="E38" s="106"/>
      <c r="F38" s="103">
        <f t="shared" si="0"/>
        <v>0</v>
      </c>
      <c r="G38" s="107"/>
      <c r="H38" s="103">
        <f t="shared" si="1"/>
        <v>0</v>
      </c>
    </row>
    <row r="39" spans="1:8" ht="12.75">
      <c r="A39" s="100" t="s">
        <v>423</v>
      </c>
      <c r="B39" s="105"/>
      <c r="C39" s="106"/>
      <c r="D39" s="106"/>
      <c r="E39" s="109">
        <v>-1999992</v>
      </c>
      <c r="F39" s="103">
        <f t="shared" si="0"/>
        <v>-1999992</v>
      </c>
      <c r="G39" s="107"/>
      <c r="H39" s="103">
        <f t="shared" si="1"/>
        <v>-1999992</v>
      </c>
    </row>
    <row r="40" spans="1:8" ht="12.75">
      <c r="A40" s="100" t="s">
        <v>424</v>
      </c>
      <c r="B40" s="105"/>
      <c r="C40" s="106"/>
      <c r="D40" s="106"/>
      <c r="E40" s="106"/>
      <c r="F40" s="103">
        <f t="shared" si="0"/>
        <v>0</v>
      </c>
      <c r="G40" s="107"/>
      <c r="H40" s="103">
        <f t="shared" si="1"/>
        <v>0</v>
      </c>
    </row>
    <row r="41" spans="1:8" ht="12.75">
      <c r="A41" s="100" t="s">
        <v>425</v>
      </c>
      <c r="B41" s="105"/>
      <c r="C41" s="106"/>
      <c r="D41" s="106"/>
      <c r="E41" s="106"/>
      <c r="F41" s="103">
        <f t="shared" si="0"/>
        <v>0</v>
      </c>
      <c r="G41" s="107"/>
      <c r="H41" s="103">
        <f t="shared" si="1"/>
        <v>0</v>
      </c>
    </row>
    <row r="42" spans="1:8" ht="12.75">
      <c r="A42" s="100" t="s">
        <v>426</v>
      </c>
      <c r="B42" s="105"/>
      <c r="C42" s="106"/>
      <c r="D42" s="106"/>
      <c r="E42" s="106"/>
      <c r="F42" s="103">
        <f t="shared" si="0"/>
        <v>0</v>
      </c>
      <c r="G42" s="107"/>
      <c r="H42" s="103">
        <f t="shared" si="1"/>
        <v>0</v>
      </c>
    </row>
    <row r="43" spans="1:8" ht="12.75">
      <c r="A43" s="100" t="s">
        <v>16</v>
      </c>
      <c r="B43" s="105"/>
      <c r="C43" s="106"/>
      <c r="D43" s="106"/>
      <c r="E43" s="106"/>
      <c r="F43" s="103">
        <f t="shared" si="0"/>
        <v>0</v>
      </c>
      <c r="G43" s="107"/>
      <c r="H43" s="103">
        <f t="shared" si="1"/>
        <v>0</v>
      </c>
    </row>
    <row r="44" spans="1:8" ht="12.75">
      <c r="A44" s="100" t="s">
        <v>432</v>
      </c>
      <c r="B44" s="105"/>
      <c r="C44" s="106"/>
      <c r="D44" s="106"/>
      <c r="E44" s="106"/>
      <c r="F44" s="103">
        <f t="shared" si="0"/>
        <v>0</v>
      </c>
      <c r="G44" s="107"/>
      <c r="H44" s="103">
        <f t="shared" si="1"/>
        <v>0</v>
      </c>
    </row>
    <row r="45" spans="1:8" ht="12.75">
      <c r="A45" s="100" t="s">
        <v>433</v>
      </c>
      <c r="B45" s="105"/>
      <c r="C45" s="106"/>
      <c r="D45" s="106"/>
      <c r="E45" s="106"/>
      <c r="F45" s="103">
        <f t="shared" si="0"/>
        <v>0</v>
      </c>
      <c r="G45" s="107"/>
      <c r="H45" s="103">
        <f t="shared" si="1"/>
        <v>0</v>
      </c>
    </row>
    <row r="46" spans="1:8" ht="12.75">
      <c r="A46" s="100" t="s">
        <v>434</v>
      </c>
      <c r="B46" s="105"/>
      <c r="C46" s="106"/>
      <c r="D46" s="106"/>
      <c r="E46" s="106"/>
      <c r="F46" s="103">
        <f t="shared" si="0"/>
        <v>0</v>
      </c>
      <c r="G46" s="107"/>
      <c r="H46" s="103">
        <f t="shared" si="1"/>
        <v>0</v>
      </c>
    </row>
    <row r="47" spans="1:8" ht="12.75">
      <c r="A47" s="100" t="s">
        <v>435</v>
      </c>
      <c r="B47" s="105"/>
      <c r="C47" s="106"/>
      <c r="D47" s="106"/>
      <c r="E47" s="106"/>
      <c r="F47" s="103">
        <f t="shared" si="0"/>
        <v>0</v>
      </c>
      <c r="G47" s="107"/>
      <c r="H47" s="103">
        <f t="shared" si="1"/>
        <v>0</v>
      </c>
    </row>
    <row r="48" spans="1:8" ht="12.75">
      <c r="A48" s="100" t="s">
        <v>436</v>
      </c>
      <c r="B48" s="110">
        <f>SUM(B29:B47)</f>
        <v>11240188</v>
      </c>
      <c r="C48" s="110">
        <f>SUM(C29:C47)</f>
        <v>-558288</v>
      </c>
      <c r="D48" s="110">
        <f>SUM(D29:D47)</f>
        <v>734101</v>
      </c>
      <c r="E48" s="110">
        <f>SUM(E29:E47)</f>
        <v>8512607</v>
      </c>
      <c r="F48" s="103">
        <f t="shared" si="0"/>
        <v>19928608</v>
      </c>
      <c r="G48" s="110">
        <f>SUM(G29:G40)</f>
        <v>0</v>
      </c>
      <c r="H48" s="103">
        <f t="shared" si="1"/>
        <v>19928608</v>
      </c>
    </row>
    <row r="50" spans="1:6" s="112" customFormat="1" ht="20.25" customHeight="1">
      <c r="A50" s="111" t="s">
        <v>399</v>
      </c>
      <c r="C50" s="112" t="s">
        <v>400</v>
      </c>
      <c r="D50" s="113"/>
      <c r="F50" s="113"/>
    </row>
    <row r="51" spans="1:6" s="112" customFormat="1" ht="25.5" customHeight="1">
      <c r="A51" s="146" t="s">
        <v>401</v>
      </c>
      <c r="B51" s="146"/>
      <c r="C51" s="112" t="s">
        <v>400</v>
      </c>
      <c r="F51" s="113"/>
    </row>
    <row r="52" spans="1:3" s="112" customFormat="1" ht="20.25" customHeight="1">
      <c r="A52" s="111" t="s">
        <v>402</v>
      </c>
      <c r="C52" s="112" t="s">
        <v>400</v>
      </c>
    </row>
    <row r="53" s="112" customFormat="1" ht="12.75">
      <c r="A53" s="111"/>
    </row>
    <row r="54" spans="1:3" s="112" customFormat="1" ht="12.75">
      <c r="A54" s="114" t="s">
        <v>403</v>
      </c>
      <c r="C54" s="113"/>
    </row>
    <row r="55" spans="1:5" s="112" customFormat="1" ht="12.75">
      <c r="A55" s="111" t="s">
        <v>404</v>
      </c>
      <c r="B55" s="91"/>
      <c r="C55" s="115"/>
      <c r="D55" s="91"/>
      <c r="E55" s="91"/>
    </row>
  </sheetData>
  <sheetProtection/>
  <mergeCells count="6">
    <mergeCell ref="A3:H3"/>
    <mergeCell ref="A4:H4"/>
    <mergeCell ref="A5:H5"/>
    <mergeCell ref="A6:H6"/>
    <mergeCell ref="B8:F8"/>
    <mergeCell ref="A51:B51"/>
  </mergeCells>
  <printOptions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Antonova Natalya</dc:creator>
  <cp:keywords/>
  <dc:description/>
  <cp:lastModifiedBy>Antonova Natalya</cp:lastModifiedBy>
  <cp:lastPrinted>2019-08-08T04:43:02Z</cp:lastPrinted>
  <dcterms:created xsi:type="dcterms:W3CDTF">2019-07-05T11:53:40Z</dcterms:created>
  <dcterms:modified xsi:type="dcterms:W3CDTF">2019-08-08T05:39:16Z</dcterms:modified>
  <cp:category/>
  <cp:version/>
  <cp:contentType/>
  <cp:contentStatus/>
</cp:coreProperties>
</file>