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40" activeTab="0"/>
  </bookViews>
  <sheets>
    <sheet name="баланс" sheetId="1" r:id="rId1"/>
    <sheet name="ОПиУ" sheetId="2" r:id="rId2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</definedNames>
  <calcPr fullCalcOnLoad="1"/>
</workbook>
</file>

<file path=xl/sharedStrings.xml><?xml version="1.0" encoding="utf-8"?>
<sst xmlns="http://schemas.openxmlformats.org/spreadsheetml/2006/main" count="177" uniqueCount="151">
  <si>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</si>
  <si>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</si>
  <si>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</si>
  <si>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</si>
  <si>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</si>
  <si>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</si>
  <si>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</si>
  <si>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</si>
  <si>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</si>
  <si>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</si>
  <si>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</si>
  <si>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</si>
  <si>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</si>
  <si>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</si>
  <si>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</si>
  <si>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</si>
  <si>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</si>
  <si>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</si>
  <si>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</si>
  <si>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</si>
  <si>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</si>
  <si>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</si>
  <si>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</si>
  <si>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</si>
  <si>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</si>
  <si>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</si>
  <si>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</si>
  <si>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</si>
  <si>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</si>
  <si>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</si>
  <si>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</si>
  <si>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</si>
  <si>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</si>
  <si>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</si>
  <si>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</si>
  <si>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</si>
  <si>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</si>
  <si>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</si>
  <si>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</si>
  <si>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</si>
  <si>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</si>
  <si>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</si>
  <si>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</si>
  <si>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</si>
  <si>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</si>
  <si>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</si>
  <si>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</si>
  <si>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</si>
  <si>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</si>
  <si>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</si>
  <si>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</si>
  <si>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</si>
  <si>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</si>
  <si>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</si>
  <si>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</si>
  <si>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</si>
  <si>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</si>
  <si>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</si>
  <si>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</si>
  <si>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</si>
  <si>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</si>
  <si>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</si>
  <si>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</si>
  <si>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</si>
  <si>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</si>
  <si>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</si>
  <si>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</si>
  <si>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</si>
  <si>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</si>
  <si>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</si>
  <si>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</si>
  <si>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</si>
  <si>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</si>
  <si>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</si>
  <si>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</si>
  <si>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</si>
  <si>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</si>
  <si>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</si>
  <si>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</si>
  <si>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</si>
  <si>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</si>
  <si>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</si>
  <si>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</si>
  <si>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</si>
  <si>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</si>
  <si>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</si>
  <si>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</si>
  <si>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</si>
  <si>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</si>
  <si>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</si>
  <si>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</si>
  <si>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</si>
  <si>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</si>
  <si>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</si>
  <si>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</si>
  <si>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</si>
  <si>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</si>
  <si>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</si>
  <si>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</si>
  <si>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</si>
  <si>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</si>
  <si>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</si>
  <si>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</si>
  <si>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</si>
  <si>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</si>
  <si>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</si>
  <si>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</si>
  <si>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</si>
  <si>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</si>
  <si>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</si>
  <si>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</si>
  <si>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</si>
  <si>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</si>
  <si>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</si>
  <si>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</si>
  <si>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</si>
  <si>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</si>
  <si>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</si>
  <si>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</si>
  <si>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</si>
  <si>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</si>
  <si>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</si>
  <si>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</si>
  <si>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</si>
  <si>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</si>
  <si>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</si>
  <si>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t>Отчет о финансовом положении</t>
  </si>
  <si>
    <t>Отчет о совокупном доходе</t>
  </si>
  <si>
    <t>Приложение 3</t>
  </si>
  <si>
    <t>Приложение 2</t>
  </si>
  <si>
    <t>Сведения о реорганизации _______________________________________________________________________________________</t>
  </si>
  <si>
    <t>(не нужное зачеркнуть)</t>
  </si>
  <si>
    <t>Субъект предпринимательства _________Крупного_____________________________</t>
  </si>
  <si>
    <t>(малого, среднего, крупного)</t>
  </si>
  <si>
    <r>
      <t>Наименование организации ____Акционерное общество  "С.А.С."</t>
    </r>
    <r>
      <rPr>
        <b/>
        <sz val="9"/>
        <color indexed="8"/>
        <rFont val="Times New Roman"/>
        <family val="1"/>
      </rPr>
      <t>_</t>
    </r>
    <r>
      <rPr>
        <sz val="9"/>
        <color indexed="8"/>
        <rFont val="Times New Roman"/>
        <family val="1"/>
      </rPr>
      <t>_____________________________________________________</t>
    </r>
  </si>
  <si>
    <t>Вид деятельности организации____Сдача в аренду недвижимого имущества    ______________________________</t>
  </si>
  <si>
    <t>Организационно-правовая форма_____АО___________________________________________________________________________________</t>
  </si>
  <si>
    <r>
      <t>Юридический адрес (организации) __050062,РК,г.Алматы,ул.Кабдолова ,1/8 , БИН 031240000532                                                                                                                                                    _________</t>
    </r>
    <r>
      <rPr>
        <b/>
        <sz val="9"/>
        <color indexed="8"/>
        <rFont val="Times New Roman"/>
        <family val="1"/>
      </rPr>
      <t xml:space="preserve"> </t>
    </r>
  </si>
  <si>
    <t>Форма</t>
  </si>
  <si>
    <t>Наименование организации ____Акционерное общество  "С.А.С."______________________________________________________</t>
  </si>
  <si>
    <r>
      <t>Руководитель:</t>
    </r>
    <r>
      <rPr>
        <sz val="9"/>
        <color indexed="8"/>
        <rFont val="Times New Roman"/>
        <family val="1"/>
      </rPr>
      <t>___Срымов С.К.___________________________________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</si>
  <si>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С.К._____________________________</t>
    </r>
  </si>
  <si>
    <t>На начало отчетного периода 01.01.2015</t>
  </si>
  <si>
    <t>На начало отчетного периода 01.01.15</t>
  </si>
  <si>
    <r>
      <t>Форма отчетности: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консолидированная/</t>
    </r>
    <r>
      <rPr>
        <b/>
        <i/>
        <u val="single"/>
        <sz val="9"/>
        <color indexed="8"/>
        <rFont val="Times New Roman"/>
        <family val="1"/>
      </rPr>
      <t>неконсолидированная</t>
    </r>
    <r>
      <rPr>
        <sz val="9"/>
        <color indexed="8"/>
        <rFont val="Times New Roman"/>
        <family val="1"/>
      </rPr>
      <t xml:space="preserve"> _________________________________________________</t>
    </r>
  </si>
  <si>
    <t>Среднегодовая численность работников _________________________________________________________3__ чел.</t>
  </si>
  <si>
    <t>по состоянию на  31 декабря 2015 года</t>
  </si>
  <si>
    <t>На конец отчетного периода 31.12.15</t>
  </si>
  <si>
    <t>за период, заканчивающийся 31 декабря 2015 года</t>
  </si>
  <si>
    <t>За предыдущий период 01.01.2014-31.12.2014</t>
  </si>
  <si>
    <t>За отчетный период 01.01.2015-31.12.2015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</si>
</sst>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</numFmts>
  <fonts count="4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00"/>
  <sheetViews>
    <sheetView tabSelected="1" zoomScalePageLayoutView="0" workbookViewId="0" topLeftCell="A61">
      <selection activeCell="J80" sqref="J80"/>
    </sheetView>
  </sheetViews>
  <sheetFormatPr defaultColWidth="9.25390625" defaultRowHeight="12.75"/>
  <cols>
    <col min="1" max="1" width="48.875" style="7" customWidth="1"/>
    <col min="2" max="2" width="6.375" style="7" bestFit="1" customWidth="1"/>
    <col min="3" max="3" width="14.125" style="7" customWidth="1"/>
    <col min="4" max="4" width="16.00390625" style="7" customWidth="1"/>
    <col min="5" max="5" width="7.25390625" style="7" customWidth="1"/>
    <col min="6" max="6" width="11.875" style="7" customWidth="1"/>
    <col min="7" max="16384" width="9.25390625" style="7" customWidth="1"/>
  </cols>
  <sheetData>
    <row r="4" spans="2:4" ht="11.25">
      <c r="B4" s="41"/>
      <c r="C4" s="41"/>
      <c r="D4" s="43" t="s">
        <v>129</v>
      </c>
    </row>
    <row r="5" spans="2:4" ht="11.25">
      <c r="B5" s="46" t="s">
        <v>59</v>
      </c>
      <c r="C5" s="46"/>
      <c r="D5" s="46"/>
    </row>
    <row r="6" spans="2:4" ht="11.25">
      <c r="B6" s="41"/>
      <c r="C6" s="41"/>
      <c r="D6" s="43" t="s">
        <v>60</v>
      </c>
    </row>
    <row r="7" spans="2:4" ht="11.25">
      <c r="B7" s="41"/>
      <c r="C7" s="41"/>
      <c r="D7" s="43" t="s">
        <v>61</v>
      </c>
    </row>
    <row r="8" spans="2:4" ht="11.25">
      <c r="B8" s="41"/>
      <c r="C8" s="41"/>
      <c r="D8" s="43" t="s">
        <v>138</v>
      </c>
    </row>
    <row r="9" spans="2:4" ht="11.25">
      <c r="B9" s="41"/>
      <c r="C9" s="41"/>
      <c r="D9" s="43"/>
    </row>
    <row r="10" spans="2:5" ht="12.75">
      <c r="B10" s="41"/>
      <c r="C10" s="41"/>
      <c r="D10" s="43"/>
      <c r="E10" s="2"/>
    </row>
    <row r="11" ht="12.75">
      <c r="E11" s="42"/>
    </row>
    <row r="12" spans="1:5" ht="12.75">
      <c r="A12" s="45" t="s">
        <v>134</v>
      </c>
      <c r="B12" s="45"/>
      <c r="C12" s="45"/>
      <c r="D12" s="45"/>
      <c r="E12" s="2"/>
    </row>
    <row r="13" spans="1:5" ht="12.75">
      <c r="A13" s="45" t="s">
        <v>130</v>
      </c>
      <c r="B13" s="45"/>
      <c r="C13" s="45"/>
      <c r="D13" s="45"/>
      <c r="E13" s="2"/>
    </row>
    <row r="14" spans="1:5" ht="12.75">
      <c r="A14" s="45" t="s">
        <v>135</v>
      </c>
      <c r="B14" s="45"/>
      <c r="C14" s="45"/>
      <c r="D14" s="45"/>
      <c r="E14" s="2"/>
    </row>
    <row r="15" spans="1:5" ht="12.75">
      <c r="A15" s="45" t="s">
        <v>136</v>
      </c>
      <c r="B15" s="45"/>
      <c r="C15" s="45"/>
      <c r="D15" s="45"/>
      <c r="E15" s="2"/>
    </row>
    <row r="16" spans="1:4" ht="12">
      <c r="A16" s="45" t="s">
        <v>144</v>
      </c>
      <c r="B16" s="45"/>
      <c r="C16" s="45"/>
      <c r="D16" s="45"/>
    </row>
    <row r="17" spans="1:4" ht="12">
      <c r="A17" s="47" t="s">
        <v>131</v>
      </c>
      <c r="B17" s="49"/>
      <c r="C17" s="49"/>
      <c r="D17" s="49"/>
    </row>
    <row r="18" spans="1:4" ht="11.25">
      <c r="A18" s="45" t="s">
        <v>145</v>
      </c>
      <c r="B18" s="45"/>
      <c r="C18" s="45"/>
      <c r="D18" s="45"/>
    </row>
    <row r="19" spans="1:4" ht="11.25">
      <c r="A19" s="45" t="s">
        <v>132</v>
      </c>
      <c r="B19" s="45"/>
      <c r="C19" s="45"/>
      <c r="D19" s="45"/>
    </row>
    <row r="20" spans="1:4" ht="11.25">
      <c r="A20" s="47" t="s">
        <v>133</v>
      </c>
      <c r="B20" s="47"/>
      <c r="C20" s="47"/>
      <c r="D20" s="47"/>
    </row>
    <row r="21" spans="1:4" ht="12" customHeight="1">
      <c r="A21" s="48" t="s">
        <v>137</v>
      </c>
      <c r="B21" s="48"/>
      <c r="C21" s="48"/>
      <c r="D21" s="48"/>
    </row>
    <row r="22" spans="1:4" ht="24.75" customHeight="1">
      <c r="A22" s="40"/>
      <c r="B22" s="36"/>
      <c r="C22" s="36"/>
      <c r="D22" s="36"/>
    </row>
    <row r="23" ht="11.25">
      <c r="A23" s="16"/>
    </row>
    <row r="24" ht="12" customHeight="1">
      <c r="A24" s="16" t="s">
        <v>126</v>
      </c>
    </row>
    <row r="25" ht="11.25">
      <c r="A25" s="16" t="s">
        <v>146</v>
      </c>
    </row>
    <row r="26" ht="11.25">
      <c r="A26" s="16"/>
    </row>
    <row r="27" spans="1:4" ht="11.25">
      <c r="A27" s="8"/>
      <c r="D27" s="13" t="s">
        <v>72</v>
      </c>
    </row>
    <row r="28" spans="1:6" ht="34.5">
      <c r="A28" s="9" t="s">
        <v>0</v>
      </c>
      <c r="B28" s="9" t="s">
        <v>1</v>
      </c>
      <c r="C28" s="9" t="s">
        <v>147</v>
      </c>
      <c r="D28" s="9" t="s">
        <v>142</v>
      </c>
      <c r="F28" s="35"/>
    </row>
    <row r="29" spans="1:4" ht="11.25">
      <c r="A29" s="14" t="s">
        <v>2</v>
      </c>
      <c r="B29" s="15"/>
      <c r="C29" s="20"/>
      <c r="D29" s="20"/>
    </row>
    <row r="30" spans="1:4" ht="11.25">
      <c r="A30" s="10" t="s">
        <v>3</v>
      </c>
      <c r="B30" s="17" t="s">
        <v>62</v>
      </c>
      <c r="C30" s="21">
        <v>3349</v>
      </c>
      <c r="D30" s="21">
        <f>29384+F30</f>
        <v>29384</v>
      </c>
    </row>
    <row r="31" spans="1:4" ht="11.25">
      <c r="A31" s="10" t="s">
        <v>4</v>
      </c>
      <c r="B31" s="17" t="s">
        <v>63</v>
      </c>
      <c r="C31" s="21"/>
      <c r="D31" s="21"/>
    </row>
    <row r="32" spans="1:4" ht="11.25">
      <c r="A32" s="10" t="s">
        <v>5</v>
      </c>
      <c r="B32" s="17" t="s">
        <v>64</v>
      </c>
      <c r="C32" s="21"/>
      <c r="D32" s="21"/>
    </row>
    <row r="33" spans="1:4" ht="22.5">
      <c r="A33" s="10" t="s">
        <v>6</v>
      </c>
      <c r="B33" s="17" t="s">
        <v>65</v>
      </c>
      <c r="C33" s="21"/>
      <c r="D33" s="21"/>
    </row>
    <row r="34" spans="1:4" ht="11.25">
      <c r="A34" s="10" t="s">
        <v>7</v>
      </c>
      <c r="B34" s="17" t="s">
        <v>66</v>
      </c>
      <c r="C34" s="21"/>
      <c r="D34" s="21"/>
    </row>
    <row r="35" spans="1:4" ht="11.25">
      <c r="A35" s="10" t="s">
        <v>8</v>
      </c>
      <c r="B35" s="17" t="s">
        <v>67</v>
      </c>
      <c r="C35" s="21"/>
      <c r="D35" s="21"/>
    </row>
    <row r="36" spans="1:4" ht="11.25">
      <c r="A36" s="10" t="s">
        <v>9</v>
      </c>
      <c r="B36" s="17" t="s">
        <v>68</v>
      </c>
      <c r="C36" s="21">
        <v>15361</v>
      </c>
      <c r="D36" s="21">
        <f>29438+F36</f>
        <v>29438</v>
      </c>
    </row>
    <row r="37" spans="1:4" ht="11.25">
      <c r="A37" s="10" t="s">
        <v>10</v>
      </c>
      <c r="B37" s="17" t="s">
        <v>69</v>
      </c>
      <c r="C37" s="21">
        <v>17674</v>
      </c>
      <c r="D37" s="21">
        <v>1054</v>
      </c>
    </row>
    <row r="38" spans="1:4" ht="11.25">
      <c r="A38" s="10" t="s">
        <v>11</v>
      </c>
      <c r="B38" s="17" t="s">
        <v>70</v>
      </c>
      <c r="C38" s="21">
        <v>13676</v>
      </c>
      <c r="D38" s="21">
        <f>12241+F38</f>
        <v>12241</v>
      </c>
    </row>
    <row r="39" spans="1:4" ht="11.25">
      <c r="A39" s="10" t="s">
        <v>12</v>
      </c>
      <c r="B39" s="17" t="s">
        <v>71</v>
      </c>
      <c r="C39" s="21">
        <v>3966</v>
      </c>
      <c r="D39" s="21">
        <v>158708</v>
      </c>
    </row>
    <row r="40" spans="1:4" ht="11.25">
      <c r="A40" s="14" t="s">
        <v>13</v>
      </c>
      <c r="B40" s="18">
        <v>100</v>
      </c>
      <c r="C40" s="31">
        <f>SUM(C30:C39)</f>
        <v>54026</v>
      </c>
      <c r="D40" s="31">
        <f>SUM(D30:D39)</f>
        <v>230825</v>
      </c>
    </row>
    <row r="41" spans="1:4" ht="22.5">
      <c r="A41" s="14" t="s">
        <v>14</v>
      </c>
      <c r="B41" s="18">
        <v>101</v>
      </c>
      <c r="C41" s="19"/>
      <c r="D41" s="19"/>
    </row>
    <row r="42" spans="1:4" ht="11.25">
      <c r="A42" s="14" t="s">
        <v>15</v>
      </c>
      <c r="B42" s="18"/>
      <c r="C42" s="22"/>
      <c r="D42" s="22"/>
    </row>
    <row r="43" spans="1:4" ht="11.25">
      <c r="A43" s="10" t="s">
        <v>4</v>
      </c>
      <c r="B43" s="17">
        <v>110</v>
      </c>
      <c r="C43" s="21"/>
      <c r="D43" s="21"/>
    </row>
    <row r="44" spans="1:4" ht="11.25">
      <c r="A44" s="10" t="s">
        <v>5</v>
      </c>
      <c r="B44" s="17">
        <v>111</v>
      </c>
      <c r="C44" s="21"/>
      <c r="D44" s="21"/>
    </row>
    <row r="45" spans="1:4" ht="22.5">
      <c r="A45" s="10" t="s">
        <v>6</v>
      </c>
      <c r="B45" s="17">
        <v>112</v>
      </c>
      <c r="C45" s="21"/>
      <c r="D45" s="21"/>
    </row>
    <row r="46" spans="1:4" ht="11.25">
      <c r="A46" s="10" t="s">
        <v>7</v>
      </c>
      <c r="B46" s="17">
        <v>113</v>
      </c>
      <c r="C46" s="21"/>
      <c r="D46" s="21"/>
    </row>
    <row r="47" spans="1:4" ht="11.25">
      <c r="A47" s="10" t="s">
        <v>16</v>
      </c>
      <c r="B47" s="17">
        <v>114</v>
      </c>
      <c r="C47" s="21"/>
      <c r="D47" s="21"/>
    </row>
    <row r="48" spans="1:4" ht="11.25">
      <c r="A48" s="10" t="s">
        <v>17</v>
      </c>
      <c r="B48" s="17">
        <v>115</v>
      </c>
      <c r="C48" s="21"/>
      <c r="D48" s="21"/>
    </row>
    <row r="49" spans="1:4" ht="11.25">
      <c r="A49" s="10" t="s">
        <v>18</v>
      </c>
      <c r="B49" s="17">
        <v>116</v>
      </c>
      <c r="C49" s="21">
        <f>4590000+E49</f>
        <v>4590000</v>
      </c>
      <c r="D49" s="21">
        <f>4590000+F49</f>
        <v>4590000</v>
      </c>
    </row>
    <row r="50" spans="1:4" ht="11.25">
      <c r="A50" s="10" t="s">
        <v>19</v>
      </c>
      <c r="B50" s="17">
        <v>117</v>
      </c>
      <c r="C50" s="21">
        <v>1485368</v>
      </c>
      <c r="D50" s="21">
        <v>1531497</v>
      </c>
    </row>
    <row r="51" spans="1:4" ht="11.25">
      <c r="A51" s="10" t="s">
        <v>20</v>
      </c>
      <c r="B51" s="17">
        <v>118</v>
      </c>
      <c r="C51" s="21">
        <v>44737</v>
      </c>
      <c r="D51" s="21">
        <f>58468+F51</f>
        <v>58468</v>
      </c>
    </row>
    <row r="52" spans="1:4" ht="11.25">
      <c r="A52" s="10" t="s">
        <v>21</v>
      </c>
      <c r="B52" s="17">
        <v>119</v>
      </c>
      <c r="C52" s="21"/>
      <c r="D52" s="21"/>
    </row>
    <row r="53" spans="1:4" ht="11.25">
      <c r="A53" s="10" t="s">
        <v>22</v>
      </c>
      <c r="B53" s="17">
        <v>120</v>
      </c>
      <c r="C53" s="21"/>
      <c r="D53" s="21"/>
    </row>
    <row r="54" spans="1:4" ht="11.25">
      <c r="A54" s="10" t="s">
        <v>23</v>
      </c>
      <c r="B54" s="17">
        <v>121</v>
      </c>
      <c r="C54" s="21">
        <v>11</v>
      </c>
      <c r="D54" s="21">
        <v>38</v>
      </c>
    </row>
    <row r="55" spans="1:4" ht="11.25">
      <c r="A55" s="10" t="s">
        <v>24</v>
      </c>
      <c r="B55" s="17">
        <v>122</v>
      </c>
      <c r="C55" s="21"/>
      <c r="D55" s="21"/>
    </row>
    <row r="56" spans="1:4" ht="11.25">
      <c r="A56" s="10" t="s">
        <v>25</v>
      </c>
      <c r="B56" s="17">
        <v>123</v>
      </c>
      <c r="C56" s="21"/>
      <c r="D56" s="21"/>
    </row>
    <row r="57" spans="1:4" ht="11.25">
      <c r="A57" s="14" t="s">
        <v>26</v>
      </c>
      <c r="B57" s="18">
        <v>200</v>
      </c>
      <c r="C57" s="31">
        <f>SUM(C43:C56)</f>
        <v>6120116</v>
      </c>
      <c r="D57" s="31">
        <f>SUM(D43:D56)</f>
        <v>6180003</v>
      </c>
    </row>
    <row r="58" spans="1:4" ht="15" customHeight="1">
      <c r="A58" s="14" t="s">
        <v>27</v>
      </c>
      <c r="B58" s="15"/>
      <c r="C58" s="31">
        <f>C40+C41+C57</f>
        <v>6174142</v>
      </c>
      <c r="D58" s="31">
        <f>D40+D41+D57</f>
        <v>6410828</v>
      </c>
    </row>
    <row r="59" spans="1:4" ht="34.5" customHeight="1">
      <c r="A59" s="10" t="s">
        <v>28</v>
      </c>
      <c r="B59" s="9" t="s">
        <v>1</v>
      </c>
      <c r="C59" s="9" t="s">
        <v>147</v>
      </c>
      <c r="D59" s="9" t="s">
        <v>143</v>
      </c>
    </row>
    <row r="60" spans="1:4" ht="11.25">
      <c r="A60" s="14" t="s">
        <v>29</v>
      </c>
      <c r="B60" s="15"/>
      <c r="C60" s="19"/>
      <c r="D60" s="22"/>
    </row>
    <row r="61" spans="1:4" ht="11.25">
      <c r="A61" s="10" t="s">
        <v>30</v>
      </c>
      <c r="B61" s="9">
        <v>210</v>
      </c>
      <c r="C61" s="21">
        <v>1105345</v>
      </c>
      <c r="D61" s="21">
        <v>651250</v>
      </c>
    </row>
    <row r="62" spans="1:4" ht="11.25">
      <c r="A62" s="10" t="s">
        <v>5</v>
      </c>
      <c r="B62" s="9">
        <v>211</v>
      </c>
      <c r="C62" s="21"/>
      <c r="D62" s="21"/>
    </row>
    <row r="63" spans="1:4" ht="11.25">
      <c r="A63" s="10" t="s">
        <v>31</v>
      </c>
      <c r="B63" s="9">
        <v>212</v>
      </c>
      <c r="C63" s="21"/>
      <c r="D63" s="21"/>
    </row>
    <row r="64" spans="1:4" ht="11.25">
      <c r="A64" s="10" t="s">
        <v>32</v>
      </c>
      <c r="B64" s="9">
        <v>213</v>
      </c>
      <c r="C64" s="21">
        <v>86672</v>
      </c>
      <c r="D64" s="21">
        <v>21992</v>
      </c>
    </row>
    <row r="65" spans="1:4" ht="11.25">
      <c r="A65" s="10" t="s">
        <v>33</v>
      </c>
      <c r="B65" s="9">
        <v>214</v>
      </c>
      <c r="C65" s="21"/>
      <c r="D65" s="21"/>
    </row>
    <row r="66" spans="1:4" ht="11.25">
      <c r="A66" s="10" t="s">
        <v>34</v>
      </c>
      <c r="B66" s="9">
        <v>215</v>
      </c>
      <c r="C66" s="21"/>
      <c r="D66" s="21"/>
    </row>
    <row r="67" spans="1:4" ht="11.25">
      <c r="A67" s="10" t="s">
        <v>35</v>
      </c>
      <c r="B67" s="9">
        <v>216</v>
      </c>
      <c r="C67" s="21">
        <v>0</v>
      </c>
      <c r="D67" s="21">
        <f>F67</f>
        <v>0</v>
      </c>
    </row>
    <row r="68" spans="1:4" ht="11.25">
      <c r="A68" s="10" t="s">
        <v>36</v>
      </c>
      <c r="B68" s="9">
        <v>217</v>
      </c>
      <c r="C68" s="21">
        <v>123</v>
      </c>
      <c r="D68" s="21">
        <v>126</v>
      </c>
    </row>
    <row r="69" spans="1:4" ht="11.25">
      <c r="A69" s="14" t="s">
        <v>37</v>
      </c>
      <c r="B69" s="15">
        <v>300</v>
      </c>
      <c r="C69" s="31">
        <f>SUM(C61:C68)</f>
        <v>1192140</v>
      </c>
      <c r="D69" s="31">
        <f>SUM(D61:D68)</f>
        <v>673368</v>
      </c>
    </row>
    <row r="70" spans="1:7" ht="22.5">
      <c r="A70" s="14" t="s">
        <v>38</v>
      </c>
      <c r="B70" s="15">
        <v>301</v>
      </c>
      <c r="C70" s="22"/>
      <c r="D70" s="22"/>
      <c r="G70" s="29"/>
    </row>
    <row r="71" spans="1:4" ht="11.25">
      <c r="A71" s="14" t="s">
        <v>39</v>
      </c>
      <c r="B71" s="15"/>
      <c r="C71" s="22"/>
      <c r="D71" s="22"/>
    </row>
    <row r="72" spans="1:4" ht="11.25">
      <c r="A72" s="10" t="s">
        <v>30</v>
      </c>
      <c r="B72" s="9">
        <v>310</v>
      </c>
      <c r="C72" s="21">
        <v>6079390</v>
      </c>
      <c r="D72" s="21">
        <f>4287396-651250</f>
        <v>3636146</v>
      </c>
    </row>
    <row r="73" spans="1:4" ht="11.25">
      <c r="A73" s="10" t="s">
        <v>5</v>
      </c>
      <c r="B73" s="9">
        <v>311</v>
      </c>
      <c r="C73" s="21"/>
      <c r="D73" s="21"/>
    </row>
    <row r="74" spans="1:4" ht="11.25">
      <c r="A74" s="10" t="s">
        <v>40</v>
      </c>
      <c r="B74" s="9">
        <v>312</v>
      </c>
      <c r="C74" s="21"/>
      <c r="D74" s="21"/>
    </row>
    <row r="75" spans="1:4" ht="11.25">
      <c r="A75" s="10" t="s">
        <v>41</v>
      </c>
      <c r="B75" s="9">
        <v>313</v>
      </c>
      <c r="C75" s="21"/>
      <c r="D75" s="21"/>
    </row>
    <row r="76" spans="1:4" ht="11.25">
      <c r="A76" s="10" t="s">
        <v>42</v>
      </c>
      <c r="B76" s="9">
        <v>314</v>
      </c>
      <c r="C76" s="21"/>
      <c r="D76" s="21"/>
    </row>
    <row r="77" spans="1:4" ht="11.25">
      <c r="A77" s="10" t="s">
        <v>43</v>
      </c>
      <c r="B77" s="9">
        <v>315</v>
      </c>
      <c r="C77" s="21">
        <v>128946</v>
      </c>
      <c r="D77" s="21">
        <v>128946</v>
      </c>
    </row>
    <row r="78" spans="1:4" ht="11.25">
      <c r="A78" s="10" t="s">
        <v>44</v>
      </c>
      <c r="B78" s="9">
        <v>316</v>
      </c>
      <c r="C78" s="21">
        <v>690935</v>
      </c>
      <c r="D78" s="21">
        <f>469615+F78</f>
        <v>469615</v>
      </c>
    </row>
    <row r="79" spans="1:4" ht="11.25">
      <c r="A79" s="14" t="s">
        <v>45</v>
      </c>
      <c r="B79" s="15">
        <v>400</v>
      </c>
      <c r="C79" s="31">
        <f>SUM(C72:C78)</f>
        <v>6899271</v>
      </c>
      <c r="D79" s="31">
        <f>SUM(D72:D78)</f>
        <v>4234707</v>
      </c>
    </row>
    <row r="80" spans="1:6" ht="11.25">
      <c r="A80" s="14" t="s">
        <v>46</v>
      </c>
      <c r="B80" s="15"/>
      <c r="C80" s="22"/>
      <c r="D80" s="22"/>
      <c r="F80" s="29"/>
    </row>
    <row r="81" spans="1:4" ht="11.25">
      <c r="A81" s="10" t="s">
        <v>47</v>
      </c>
      <c r="B81" s="9">
        <v>410</v>
      </c>
      <c r="C81" s="21">
        <v>1000000</v>
      </c>
      <c r="D81" s="21">
        <f>1000000+F81</f>
        <v>1000000</v>
      </c>
    </row>
    <row r="82" spans="1:4" ht="11.25">
      <c r="A82" s="10" t="s">
        <v>48</v>
      </c>
      <c r="B82" s="9">
        <v>411</v>
      </c>
      <c r="C82" s="21"/>
      <c r="D82" s="21"/>
    </row>
    <row r="83" spans="1:4" ht="11.25">
      <c r="A83" s="10" t="s">
        <v>49</v>
      </c>
      <c r="B83" s="9">
        <v>412</v>
      </c>
      <c r="C83" s="21"/>
      <c r="D83" s="21"/>
    </row>
    <row r="84" spans="1:4" ht="11.25">
      <c r="A84" s="10" t="s">
        <v>50</v>
      </c>
      <c r="B84" s="9">
        <v>413</v>
      </c>
      <c r="C84" s="21"/>
      <c r="D84" s="21"/>
    </row>
    <row r="85" spans="1:6" ht="11.25">
      <c r="A85" s="10" t="s">
        <v>51</v>
      </c>
      <c r="B85" s="9">
        <v>414</v>
      </c>
      <c r="C85" s="21">
        <v>-2917269</v>
      </c>
      <c r="D85" s="21">
        <v>502753</v>
      </c>
      <c r="E85" s="29"/>
      <c r="F85" s="29"/>
    </row>
    <row r="86" spans="1:4" ht="22.5">
      <c r="A86" s="10" t="s">
        <v>52</v>
      </c>
      <c r="B86" s="9">
        <v>420</v>
      </c>
      <c r="C86" s="21">
        <f>C81+C85</f>
        <v>-1917269</v>
      </c>
      <c r="D86" s="21">
        <f>D81+D85+F86</f>
        <v>1502753</v>
      </c>
    </row>
    <row r="87" spans="1:4" ht="11.25">
      <c r="A87" s="10" t="s">
        <v>53</v>
      </c>
      <c r="B87" s="9">
        <v>421</v>
      </c>
      <c r="C87" s="21"/>
      <c r="D87" s="21"/>
    </row>
    <row r="88" spans="1:5" ht="11.25">
      <c r="A88" s="14" t="s">
        <v>54</v>
      </c>
      <c r="B88" s="15">
        <v>500</v>
      </c>
      <c r="C88" s="31">
        <f>C86+C87</f>
        <v>-1917269</v>
      </c>
      <c r="D88" s="31">
        <f>D86+D87</f>
        <v>1502753</v>
      </c>
      <c r="E88" s="29"/>
    </row>
    <row r="89" spans="1:8" ht="11.25">
      <c r="A89" s="14" t="s">
        <v>55</v>
      </c>
      <c r="B89" s="15"/>
      <c r="C89" s="31">
        <f>C69+C70+C79+C88</f>
        <v>6174142</v>
      </c>
      <c r="D89" s="31">
        <f>D69+D70+D79+D88</f>
        <v>6410828</v>
      </c>
      <c r="F89" s="29"/>
      <c r="H89" s="29"/>
    </row>
    <row r="90" spans="1:6" ht="11.25">
      <c r="A90" s="11"/>
      <c r="F90" s="29"/>
    </row>
    <row r="91" spans="1:2" ht="13.5">
      <c r="A91" s="39"/>
      <c r="B91" s="38"/>
    </row>
    <row r="92" spans="1:6" ht="11.25">
      <c r="A92" s="11"/>
      <c r="F92" s="29"/>
    </row>
    <row r="93" ht="11.25">
      <c r="A93" s="11"/>
    </row>
    <row r="94" ht="11.25">
      <c r="A94" s="12" t="s">
        <v>140</v>
      </c>
    </row>
    <row r="95" ht="11.25">
      <c r="A95" s="11" t="s">
        <v>56</v>
      </c>
    </row>
    <row r="96" ht="22.5" customHeight="1">
      <c r="A96" s="12" t="s">
        <v>124</v>
      </c>
    </row>
    <row r="97" ht="11.25">
      <c r="A97" s="11" t="s">
        <v>57</v>
      </c>
    </row>
    <row r="98" ht="11.25">
      <c r="A98" s="11"/>
    </row>
    <row r="99" ht="11.25">
      <c r="A99" s="11" t="s">
        <v>58</v>
      </c>
    </row>
    <row r="100" ht="11.25">
      <c r="A100" s="11"/>
    </row>
  </sheetData>
  <sheetProtection/>
  <mergeCells count="11">
    <mergeCell ref="A17:D17"/>
    <mergeCell ref="A18:D18"/>
    <mergeCell ref="B5:D5"/>
    <mergeCell ref="A19:D19"/>
    <mergeCell ref="A20:D20"/>
    <mergeCell ref="A21:D21"/>
    <mergeCell ref="A12:D12"/>
    <mergeCell ref="A13:D13"/>
    <mergeCell ref="A14:D14"/>
    <mergeCell ref="A15:D15"/>
    <mergeCell ref="A16:D16"/>
  </mergeCells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zoomScalePageLayoutView="0" workbookViewId="0" topLeftCell="A38">
      <selection activeCell="G31" sqref="G31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9.25390625" style="0" customWidth="1"/>
  </cols>
  <sheetData>
    <row r="2" spans="1:4" ht="12">
      <c r="A2" s="7"/>
      <c r="B2" s="41"/>
      <c r="C2" s="41"/>
      <c r="D2" s="43" t="s">
        <v>128</v>
      </c>
    </row>
    <row r="3" spans="1:4" ht="12">
      <c r="A3" s="7"/>
      <c r="B3" s="46" t="s">
        <v>59</v>
      </c>
      <c r="C3" s="46"/>
      <c r="D3" s="46"/>
    </row>
    <row r="4" spans="1:4" ht="12">
      <c r="A4" s="7"/>
      <c r="B4" s="41"/>
      <c r="C4" s="41"/>
      <c r="D4" s="43" t="s">
        <v>60</v>
      </c>
    </row>
    <row r="5" spans="1:4" ht="12">
      <c r="A5" s="7"/>
      <c r="B5" s="41"/>
      <c r="C5" s="41"/>
      <c r="D5" s="43" t="s">
        <v>61</v>
      </c>
    </row>
    <row r="6" spans="1:4" ht="12">
      <c r="A6" s="7"/>
      <c r="B6" s="41"/>
      <c r="C6" s="41"/>
      <c r="D6" s="43" t="s">
        <v>138</v>
      </c>
    </row>
    <row r="7" spans="1:4" ht="12">
      <c r="A7" s="7"/>
      <c r="B7" s="41"/>
      <c r="C7" s="41"/>
      <c r="D7" s="43"/>
    </row>
    <row r="8" spans="1:4" ht="12">
      <c r="A8" s="7"/>
      <c r="B8" s="41"/>
      <c r="C8" s="41"/>
      <c r="D8" s="43"/>
    </row>
    <row r="9" spans="1:4" ht="12">
      <c r="A9" s="7"/>
      <c r="B9" s="7"/>
      <c r="C9" s="7"/>
      <c r="D9" s="7"/>
    </row>
    <row r="10" spans="1:4" ht="13.5">
      <c r="A10" s="50" t="s">
        <v>139</v>
      </c>
      <c r="B10" s="50"/>
      <c r="C10" s="50"/>
      <c r="D10" s="50"/>
    </row>
    <row r="11" ht="12.75">
      <c r="A11" s="6"/>
    </row>
    <row r="12" spans="1:4" ht="12.75">
      <c r="A12" s="51" t="s">
        <v>127</v>
      </c>
      <c r="B12" s="51"/>
      <c r="C12" s="51"/>
      <c r="D12" s="51"/>
    </row>
    <row r="13" spans="1:4" ht="12.75" customHeight="1">
      <c r="A13" s="52" t="s">
        <v>148</v>
      </c>
      <c r="B13" s="52"/>
      <c r="C13" s="52"/>
      <c r="D13" s="52"/>
    </row>
    <row r="14" spans="1:4" ht="12.75">
      <c r="A14" s="37"/>
      <c r="B14" s="37"/>
      <c r="C14" s="37"/>
      <c r="D14" s="37"/>
    </row>
    <row r="15" ht="14.25" customHeight="1">
      <c r="D15" s="2" t="s">
        <v>117</v>
      </c>
    </row>
    <row r="16" spans="1:4" s="7" customFormat="1" ht="45.75">
      <c r="A16" s="9" t="s">
        <v>73</v>
      </c>
      <c r="B16" s="9" t="s">
        <v>1</v>
      </c>
      <c r="C16" s="9" t="s">
        <v>150</v>
      </c>
      <c r="D16" s="9" t="s">
        <v>149</v>
      </c>
    </row>
    <row r="17" spans="1:4" ht="12.75">
      <c r="A17" s="5" t="s">
        <v>74</v>
      </c>
      <c r="B17" s="23" t="s">
        <v>62</v>
      </c>
      <c r="C17" s="24">
        <v>701551</v>
      </c>
      <c r="D17" s="24">
        <v>722878</v>
      </c>
    </row>
    <row r="18" spans="1:4" ht="12.75" customHeight="1">
      <c r="A18" s="5" t="s">
        <v>75</v>
      </c>
      <c r="B18" s="23" t="s">
        <v>63</v>
      </c>
      <c r="C18" s="24"/>
      <c r="D18" s="24"/>
    </row>
    <row r="19" spans="1:4" s="27" customFormat="1" ht="12.75">
      <c r="A19" s="25" t="s">
        <v>76</v>
      </c>
      <c r="B19" s="28" t="s">
        <v>64</v>
      </c>
      <c r="C19" s="32">
        <f>C17-C18</f>
        <v>701551</v>
      </c>
      <c r="D19" s="32">
        <f>D17-D18</f>
        <v>722878</v>
      </c>
    </row>
    <row r="20" spans="1:6" ht="12.75">
      <c r="A20" s="5" t="s">
        <v>77</v>
      </c>
      <c r="B20" s="23" t="s">
        <v>65</v>
      </c>
      <c r="C20" s="24">
        <v>268540</v>
      </c>
      <c r="D20" s="24">
        <v>382629</v>
      </c>
      <c r="F20" s="30"/>
    </row>
    <row r="21" spans="1:4" ht="12.75">
      <c r="A21" s="5" t="s">
        <v>78</v>
      </c>
      <c r="B21" s="23" t="s">
        <v>66</v>
      </c>
      <c r="C21" s="24">
        <v>53031</v>
      </c>
      <c r="D21" s="24">
        <v>54554</v>
      </c>
    </row>
    <row r="22" spans="1:4" ht="12.75">
      <c r="A22" s="5" t="s">
        <v>79</v>
      </c>
      <c r="B22" s="23" t="s">
        <v>67</v>
      </c>
      <c r="C22" s="24">
        <v>3359266</v>
      </c>
      <c r="D22" s="24">
        <v>5269</v>
      </c>
    </row>
    <row r="23" spans="1:4" ht="12.75">
      <c r="A23" s="5" t="s">
        <v>80</v>
      </c>
      <c r="B23" s="23" t="s">
        <v>68</v>
      </c>
      <c r="C23" s="24">
        <v>6662</v>
      </c>
      <c r="D23" s="24">
        <v>4114</v>
      </c>
    </row>
    <row r="24" spans="1:6" s="27" customFormat="1" ht="12.75">
      <c r="A24" s="25" t="s">
        <v>81</v>
      </c>
      <c r="B24" s="28" t="s">
        <v>118</v>
      </c>
      <c r="C24" s="32">
        <f>C19-C20-C21-C22+C23</f>
        <v>-2972624</v>
      </c>
      <c r="D24" s="32">
        <f>D19-D20-D21-D22+D23</f>
        <v>284540</v>
      </c>
      <c r="F24" s="34"/>
    </row>
    <row r="25" spans="1:6" ht="12.75">
      <c r="A25" s="5" t="s">
        <v>82</v>
      </c>
      <c r="B25" s="23" t="s">
        <v>119</v>
      </c>
      <c r="C25" s="24">
        <v>100</v>
      </c>
      <c r="D25" s="24"/>
      <c r="F25" s="30"/>
    </row>
    <row r="26" spans="1:4" ht="12.75">
      <c r="A26" s="5" t="s">
        <v>83</v>
      </c>
      <c r="B26" s="23" t="s">
        <v>120</v>
      </c>
      <c r="C26" s="24">
        <v>447498</v>
      </c>
      <c r="D26" s="24">
        <v>214666</v>
      </c>
    </row>
    <row r="27" spans="1:4" ht="39">
      <c r="A27" s="5" t="s">
        <v>84</v>
      </c>
      <c r="B27" s="23" t="s">
        <v>121</v>
      </c>
      <c r="C27" s="24"/>
      <c r="D27" s="24"/>
    </row>
    <row r="28" spans="1:6" ht="12.75">
      <c r="A28" s="5" t="s">
        <v>85</v>
      </c>
      <c r="B28" s="23" t="s">
        <v>122</v>
      </c>
      <c r="C28" s="24"/>
      <c r="D28" s="24"/>
      <c r="F28" s="30"/>
    </row>
    <row r="29" spans="1:4" ht="12.75">
      <c r="A29" s="5" t="s">
        <v>86</v>
      </c>
      <c r="B29" s="23" t="s">
        <v>123</v>
      </c>
      <c r="C29" s="24"/>
      <c r="D29" s="24"/>
    </row>
    <row r="30" spans="1:4" s="27" customFormat="1" ht="12.75">
      <c r="A30" s="25" t="s">
        <v>87</v>
      </c>
      <c r="B30" s="26">
        <v>100</v>
      </c>
      <c r="C30" s="32">
        <f>C17+C23+C28-C20-C21-C22-C26+C25</f>
        <v>-3420022</v>
      </c>
      <c r="D30" s="32">
        <f>D24+D25-D26+D27+D28-D29</f>
        <v>69874</v>
      </c>
    </row>
    <row r="31" spans="1:4" ht="12.75">
      <c r="A31" s="5" t="s">
        <v>88</v>
      </c>
      <c r="B31" s="4">
        <v>101</v>
      </c>
      <c r="C31" s="24"/>
      <c r="D31" s="24"/>
    </row>
    <row r="32" spans="1:4" ht="25.5">
      <c r="A32" s="5" t="s">
        <v>89</v>
      </c>
      <c r="B32" s="4">
        <v>200</v>
      </c>
      <c r="C32" s="24">
        <f>C30-C31</f>
        <v>-3420022</v>
      </c>
      <c r="D32" s="24">
        <f>D30+D31</f>
        <v>69874</v>
      </c>
    </row>
    <row r="33" spans="1:6" ht="25.5">
      <c r="A33" s="5" t="s">
        <v>90</v>
      </c>
      <c r="B33" s="4">
        <v>201</v>
      </c>
      <c r="C33" s="24"/>
      <c r="D33" s="24"/>
      <c r="F33" s="30"/>
    </row>
    <row r="34" spans="1:4" s="27" customFormat="1" ht="12.75">
      <c r="A34" s="25" t="s">
        <v>91</v>
      </c>
      <c r="B34" s="26">
        <v>300</v>
      </c>
      <c r="C34" s="32">
        <f>C32+C33</f>
        <v>-3420022</v>
      </c>
      <c r="D34" s="32">
        <f>D32+D33</f>
        <v>69874</v>
      </c>
    </row>
    <row r="35" spans="1:4" ht="12.75">
      <c r="A35" s="5" t="s">
        <v>92</v>
      </c>
      <c r="B35" s="4"/>
      <c r="C35" s="24"/>
      <c r="D35" s="24"/>
    </row>
    <row r="36" spans="1:4" ht="12.75">
      <c r="A36" s="5" t="s">
        <v>93</v>
      </c>
      <c r="B36" s="4"/>
      <c r="C36" s="24"/>
      <c r="D36" s="24"/>
    </row>
    <row r="37" spans="1:4" ht="12.75">
      <c r="A37" s="5" t="s">
        <v>94</v>
      </c>
      <c r="B37" s="4">
        <v>400</v>
      </c>
      <c r="C37" s="33">
        <f>C39+C40+C41+C42+C43+C44+C45+C46+C47+C48+C49</f>
        <v>0</v>
      </c>
      <c r="D37" s="33">
        <f>D39+D40+D41+D42+D43+D44+D45+D46+D47+D48+D49</f>
        <v>0</v>
      </c>
    </row>
    <row r="38" spans="1:4" ht="12.75">
      <c r="A38" s="5" t="s">
        <v>95</v>
      </c>
      <c r="B38" s="4"/>
      <c r="C38" s="24"/>
      <c r="D38" s="24"/>
    </row>
    <row r="39" spans="1:4" ht="12.75">
      <c r="A39" s="5" t="s">
        <v>96</v>
      </c>
      <c r="B39" s="4">
        <v>410</v>
      </c>
      <c r="C39" s="24"/>
      <c r="D39" s="24"/>
    </row>
    <row r="40" spans="1:4" ht="25.5">
      <c r="A40" s="5" t="s">
        <v>97</v>
      </c>
      <c r="B40" s="4">
        <v>411</v>
      </c>
      <c r="C40" s="24"/>
      <c r="D40" s="24"/>
    </row>
    <row r="41" spans="1:4" ht="39">
      <c r="A41" s="5" t="s">
        <v>98</v>
      </c>
      <c r="B41" s="4">
        <v>412</v>
      </c>
      <c r="C41" s="24"/>
      <c r="D41" s="24"/>
    </row>
    <row r="42" spans="1:4" ht="12.75">
      <c r="A42" s="5" t="s">
        <v>99</v>
      </c>
      <c r="B42" s="4">
        <v>413</v>
      </c>
      <c r="C42" s="24"/>
      <c r="D42" s="24"/>
    </row>
    <row r="43" spans="1:4" ht="25.5">
      <c r="A43" s="5" t="s">
        <v>100</v>
      </c>
      <c r="B43" s="4">
        <v>414</v>
      </c>
      <c r="C43" s="24"/>
      <c r="D43" s="24"/>
    </row>
    <row r="44" spans="1:4" ht="12.75">
      <c r="A44" s="5" t="s">
        <v>101</v>
      </c>
      <c r="B44" s="4">
        <v>415</v>
      </c>
      <c r="C44" s="24"/>
      <c r="D44" s="24"/>
    </row>
    <row r="45" spans="1:4" ht="12.75">
      <c r="A45" s="5" t="s">
        <v>102</v>
      </c>
      <c r="B45" s="4">
        <v>416</v>
      </c>
      <c r="C45" s="24"/>
      <c r="D45" s="24"/>
    </row>
    <row r="46" spans="1:4" ht="12.75">
      <c r="A46" s="5" t="s">
        <v>103</v>
      </c>
      <c r="B46" s="4">
        <v>417</v>
      </c>
      <c r="C46" s="24"/>
      <c r="D46" s="24"/>
    </row>
    <row r="47" spans="1:4" ht="12.75">
      <c r="A47" s="5" t="s">
        <v>104</v>
      </c>
      <c r="B47" s="4">
        <v>418</v>
      </c>
      <c r="C47" s="24"/>
      <c r="D47" s="24"/>
    </row>
    <row r="48" spans="1:4" ht="12.75">
      <c r="A48" s="5" t="s">
        <v>105</v>
      </c>
      <c r="B48" s="4">
        <v>419</v>
      </c>
      <c r="C48" s="24"/>
      <c r="D48" s="24"/>
    </row>
    <row r="49" spans="1:4" ht="12.75">
      <c r="A49" s="5" t="s">
        <v>106</v>
      </c>
      <c r="B49" s="4">
        <v>420</v>
      </c>
      <c r="C49" s="24"/>
      <c r="D49" s="24"/>
    </row>
    <row r="50" spans="1:4" s="27" customFormat="1" ht="12.75">
      <c r="A50" s="25" t="s">
        <v>107</v>
      </c>
      <c r="B50" s="26">
        <v>500</v>
      </c>
      <c r="C50" s="32">
        <f>C34+C37</f>
        <v>-3420022</v>
      </c>
      <c r="D50" s="32">
        <f>D34+D37</f>
        <v>69874</v>
      </c>
    </row>
    <row r="51" spans="1:4" ht="12.75">
      <c r="A51" s="5" t="s">
        <v>108</v>
      </c>
      <c r="B51" s="4"/>
      <c r="C51" s="24"/>
      <c r="D51" s="24"/>
    </row>
    <row r="52" spans="1:4" ht="12.75">
      <c r="A52" s="5" t="s">
        <v>92</v>
      </c>
      <c r="B52" s="4"/>
      <c r="C52" s="24"/>
      <c r="D52" s="24"/>
    </row>
    <row r="53" spans="1:4" ht="12.75">
      <c r="A53" s="5" t="s">
        <v>109</v>
      </c>
      <c r="B53" s="4"/>
      <c r="C53" s="24"/>
      <c r="D53" s="24"/>
    </row>
    <row r="54" spans="1:4" ht="12.75">
      <c r="A54" s="5" t="s">
        <v>110</v>
      </c>
      <c r="B54" s="4">
        <v>600</v>
      </c>
      <c r="C54" s="44">
        <f>C57</f>
        <v>-34.20022</v>
      </c>
      <c r="D54" s="44">
        <f>D57</f>
        <v>0.69874</v>
      </c>
    </row>
    <row r="55" spans="1:4" ht="12.75">
      <c r="A55" s="5" t="s">
        <v>95</v>
      </c>
      <c r="B55" s="4"/>
      <c r="C55" s="44"/>
      <c r="D55" s="44"/>
    </row>
    <row r="56" spans="1:4" ht="12.75">
      <c r="A56" s="5" t="s">
        <v>111</v>
      </c>
      <c r="B56" s="4"/>
      <c r="C56" s="44"/>
      <c r="D56" s="44"/>
    </row>
    <row r="57" spans="1:4" ht="12.75">
      <c r="A57" s="5" t="s">
        <v>112</v>
      </c>
      <c r="B57" s="4"/>
      <c r="C57" s="44">
        <f>C50/100000</f>
        <v>-34.20022</v>
      </c>
      <c r="D57" s="44">
        <f>D50/100000</f>
        <v>0.69874</v>
      </c>
    </row>
    <row r="58" spans="1:4" ht="12.75">
      <c r="A58" s="5" t="s">
        <v>113</v>
      </c>
      <c r="B58" s="4"/>
      <c r="C58" s="24"/>
      <c r="D58" s="24"/>
    </row>
    <row r="59" spans="1:4" ht="12.75">
      <c r="A59" s="5" t="s">
        <v>114</v>
      </c>
      <c r="B59" s="4"/>
      <c r="C59" s="24"/>
      <c r="D59" s="24"/>
    </row>
    <row r="60" spans="1:4" ht="12.75">
      <c r="A60" s="5" t="s">
        <v>112</v>
      </c>
      <c r="B60" s="4"/>
      <c r="C60" s="24"/>
      <c r="D60" s="24"/>
    </row>
    <row r="61" spans="1:4" ht="12.75">
      <c r="A61" s="5" t="s">
        <v>113</v>
      </c>
      <c r="B61" s="4"/>
      <c r="C61" s="24"/>
      <c r="D61" s="24"/>
    </row>
    <row r="62" ht="12.75">
      <c r="A62" s="1"/>
    </row>
    <row r="63" ht="12.75">
      <c r="A63" s="1"/>
    </row>
    <row r="64" ht="12.75">
      <c r="A64" s="3" t="s">
        <v>141</v>
      </c>
    </row>
    <row r="65" ht="12.75">
      <c r="A65" s="1" t="s">
        <v>115</v>
      </c>
    </row>
    <row r="66" ht="26.25" customHeight="1">
      <c r="A66" s="3" t="s">
        <v>125</v>
      </c>
    </row>
    <row r="67" ht="12.75">
      <c r="A67" s="1" t="s">
        <v>116</v>
      </c>
    </row>
    <row r="68" ht="12.75">
      <c r="A68" s="1" t="s">
        <v>58</v>
      </c>
    </row>
  </sheetData>
  <sheetProtection/>
  <mergeCells count="4">
    <mergeCell ref="B3:D3"/>
    <mergeCell ref="A10:D10"/>
    <mergeCell ref="A12:D12"/>
    <mergeCell ref="A13:D13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2016-01-27T09:43:35Z</cp:lastPrinted>
  <dcterms:created xsi:type="dcterms:W3CDTF">2010-11-30T06:33:03Z</dcterms:created>
  <dcterms:modified xsi:type="dcterms:W3CDTF">2016-01-27T10:24:43Z</dcterms:modified>
  <cp:category/>
  <cp:version/>
  <cp:contentType/>
  <cp:contentStatus/>
</cp:coreProperties>
</file>