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80" windowHeight="12660" activeTab="0"/>
  </bookViews>
  <sheets>
    <sheet name="Бух баланс" sheetId="1" r:id="rId1"/>
    <sheet name="ОПИУ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<sst xmlns="http://schemas.openxmlformats.org/spreadsheetml/2006/main" count="222" uniqueCount="181">
  <si>
    <t>Приложение 10</t>
  </si>
  <si>
    <t>к постановлению Правления</t>
  </si>
  <si>
    <t>Национального Банка</t>
  </si>
  <si>
    <t>Республики Казахстан</t>
  </si>
  <si>
    <t>от 27 мая 2013 года № 130</t>
  </si>
  <si>
    <t>Форма</t>
  </si>
  <si>
    <t>Бухгалтерский баланс</t>
  </si>
  <si>
    <t>Акционерное Общество "Zurich Invest Management"</t>
  </si>
  <si>
    <t>(полное наименование организации)</t>
  </si>
  <si>
    <t>по состоянию на «01» апреля 2014  года</t>
  </si>
  <si>
    <t>(в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</si>
  <si>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</si>
  <si>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</si>
  <si>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</si>
  <si>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</si>
  <si>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</si>
  <si>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</si>
  <si>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</si>
  <si>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 xml:space="preserve"> наличные деньги в кассе</t>
  </si>
  <si>
    <t>1.1</t>
  </si>
  <si>
    <t xml:space="preserve">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</si>
  <si>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</si>
  <si>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</si>
  <si>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</si>
  <si>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</si>
  <si>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</si>
  <si>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</si>
  <si>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Комиссионные вознаграждения</t>
  </si>
  <si>
    <t xml:space="preserve"> от пенсионных активов</t>
  </si>
  <si>
    <t>7.1</t>
  </si>
  <si>
    <t xml:space="preserve"> 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</si>
  <si>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</si>
  <si>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</si>
  <si>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</si>
  <si>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</si>
  <si>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</si>
  <si>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(микрокредиты)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</si>
  <si>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</si>
  <si>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</si>
  <si>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</si>
  <si>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</si>
  <si>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</si>
  <si>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</si>
  <si>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</si>
  <si>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</si>
  <si>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</si>
  <si>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>Итого активы</t>
  </si>
  <si>
    <t>Обязательства</t>
  </si>
  <si>
    <t>Вклады привлеченные</t>
  </si>
  <si>
    <t>Выпущенные долговые ценные бумаги</t>
  </si>
  <si>
    <t>Операция «РЕПО»</t>
  </si>
  <si>
    <t>Займы полученные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</si>
  <si>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</si>
  <si>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</si>
  <si>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</si>
  <si>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</si>
  <si>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</si>
  <si>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</si>
  <si>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</si>
  <si>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</si>
  <si>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Собственный капитал</t>
  </si>
  <si>
    <t>Уставный капитал</t>
  </si>
  <si>
    <t xml:space="preserve"> простые акции</t>
  </si>
  <si>
    <t>36.1</t>
  </si>
  <si>
    <t xml:space="preserve"> привилегированные акции</t>
  </si>
  <si>
    <t>36.2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</si>
  <si>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</si>
  <si>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</si>
  <si>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</si>
  <si>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</si>
  <si>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Нераспределенная прибыль (непокрытый убыток)</t>
  </si>
  <si>
    <t>в том числе:</t>
  </si>
  <si>
    <t xml:space="preserve"> предыдущих лет</t>
  </si>
  <si>
    <t>41.1</t>
  </si>
  <si>
    <t xml:space="preserve"> отчетного периода</t>
  </si>
  <si>
    <t>41.2</t>
  </si>
  <si>
    <t>Доля меньшинства</t>
  </si>
  <si>
    <t>Итого капитал</t>
  </si>
  <si>
    <t>Итого капитал и обязательства (стр. 35 + стр. 43)</t>
  </si>
  <si>
    <t>Статья «Доля меньшинства» заполняется при составлении консолидированной финансовой отчетности.</t>
  </si>
  <si>
    <t>Первый руководитель (на период его отсутствия - лицо, его замещающее)</t>
  </si>
  <si>
    <t>Досанов Д.С. </t>
  </si>
  <si>
    <t>07.04.2014 г.</t>
  </si>
  <si>
    <t>Главный бухгалтер (на период его отсутствия - лицо, его замещающее)</t>
  </si>
  <si>
    <t>Исполнитель</t>
  </si>
  <si>
    <t xml:space="preserve">Мендыбаев М.Ж. </t>
  </si>
  <si>
    <t>Телефон  390 13 95 вн. 103</t>
  </si>
  <si>
    <t>Место для печати</t>
  </si>
  <si>
    <t>Приложение 11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</si>
  <si>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</si>
  <si>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</si>
  <si>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</si>
  <si>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</si>
  <si>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</si>
  <si>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</si>
  <si>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 xml:space="preserve"> по корреспондентским и текущим счетам</t>
  </si>
  <si>
    <t xml:space="preserve"> по размещенным вкладам</t>
  </si>
  <si>
    <t xml:space="preserve"> по предоставленным займам (микрокредитам)</t>
  </si>
  <si>
    <t>1.3</t>
  </si>
  <si>
    <t xml:space="preserve"> по предоставленной финансовой аренде</t>
  </si>
  <si>
    <t>1.4</t>
  </si>
  <si>
    <t xml:space="preserve"> по приобретенным ценным бумагам</t>
  </si>
  <si>
    <t>1.5</t>
  </si>
  <si>
    <t xml:space="preserve"> по операциям «обратное РЕПО»</t>
  </si>
  <si>
    <t>1.6</t>
  </si>
  <si>
    <t xml:space="preserve"> прочие доходы, связанные с получением вознаграждения</t>
  </si>
  <si>
    <t>1.7</t>
  </si>
  <si>
    <t>2.1</t>
  </si>
  <si>
    <t>2.2</t>
  </si>
  <si>
    <t>Доходы от осуществления банковской и иной деятельности, не связанные с получением вознаграждения</t>
  </si>
  <si>
    <t xml:space="preserve"> доходы от осуществления переводных операций</t>
  </si>
  <si>
    <t>3.1</t>
  </si>
  <si>
    <t xml:space="preserve"> доходы от осуществления клиринговых операций</t>
  </si>
  <si>
    <t>3.2</t>
  </si>
  <si>
    <t xml:space="preserve"> доходы от осуществления кассовых операций</t>
  </si>
  <si>
    <t>3.3</t>
  </si>
  <si>
    <t xml:space="preserve"> доходы от осуществления сейфовых операций</t>
  </si>
  <si>
    <t>3.4</t>
  </si>
  <si>
    <t xml:space="preserve"> доходы от инкассации</t>
  </si>
  <si>
    <t>3.5</t>
  </si>
  <si>
    <t xml:space="preserve"> 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</si>
  <si>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</si>
  <si>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</si>
  <si>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 xml:space="preserve"> доходы (расходы) от купли-продажи финансовых активов (нетто)</t>
  </si>
  <si>
    <t>4.1</t>
  </si>
  <si>
    <t xml:space="preserve"> 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</si>
  <si>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</si>
  <si>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</si>
  <si>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</si>
  <si>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</si>
  <si>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</si>
  <si>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</si>
  <si>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</si>
  <si>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</si>
  <si>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 xml:space="preserve"> по привлеченным вкладам</t>
  </si>
  <si>
    <t>11.1</t>
  </si>
  <si>
    <t xml:space="preserve"> по полученным займам</t>
  </si>
  <si>
    <t>11.2</t>
  </si>
  <si>
    <t xml:space="preserve"> по полученной финансовой аренде</t>
  </si>
  <si>
    <t>11.3</t>
  </si>
  <si>
    <t xml:space="preserve"> по выпущенным ценным бумагам</t>
  </si>
  <si>
    <t>11.4</t>
  </si>
  <si>
    <t xml:space="preserve"> по операциям «РЕПО»</t>
  </si>
  <si>
    <t>11.5</t>
  </si>
  <si>
    <t xml:space="preserve"> прочие расходы, связанные с выплатой вознаграждения</t>
  </si>
  <si>
    <t>11.6</t>
  </si>
  <si>
    <t>Комиссионные расходы</t>
  </si>
  <si>
    <t xml:space="preserve"> вознаграждение управляющему агенту</t>
  </si>
  <si>
    <t>12.1</t>
  </si>
  <si>
    <t xml:space="preserve"> вознаграждение за кастодиальное обслуживание</t>
  </si>
  <si>
    <t>12.2</t>
  </si>
  <si>
    <t>Расходы по банковской и иной деятельности, не связанные с выплатой вознаграждения</t>
  </si>
  <si>
    <t xml:space="preserve"> расходы от осуществления переводных операций</t>
  </si>
  <si>
    <t>13.1</t>
  </si>
  <si>
    <t xml:space="preserve"> расходы от осуществления клиринговых операций</t>
  </si>
  <si>
    <t>13.2</t>
  </si>
  <si>
    <t xml:space="preserve"> расходы от осуществления кассовых операций</t>
  </si>
  <si>
    <t>13.3</t>
  </si>
  <si>
    <t xml:space="preserve"> расходы от осуществления сейфовых операций</t>
  </si>
  <si>
    <t>13.4</t>
  </si>
  <si>
    <t xml:space="preserve"> расходы от осуществления инкассации</t>
  </si>
  <si>
    <t>13.5</t>
  </si>
  <si>
    <t>Операционные расходы</t>
  </si>
  <si>
    <t xml:space="preserve"> расходы на оплату труда и командировочные</t>
  </si>
  <si>
    <t>14.1</t>
  </si>
  <si>
    <t xml:space="preserve"> амортизационные отчисления</t>
  </si>
  <si>
    <t>14.2</t>
  </si>
  <si>
    <t xml:space="preserve"> расходы на материалы</t>
  </si>
  <si>
    <t>14.3</t>
  </si>
  <si>
    <t xml:space="preserve"> расходы по уплате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</si>
  <si>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</si>
  <si>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</si>
  <si>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Прочие расходы</t>
  </si>
  <si>
    <t>Итого расходов (сумма строк с 11 по 16)</t>
  </si>
  <si>
    <t>Прибыль (убыток) до отчисления в резервы (провизии) (стр. 10 - стр. 17)</t>
  </si>
  <si>
    <t>Резервы (восстановление резервов) на возможные потери по операциям</t>
  </si>
  <si>
    <t>Чистая прибыль (убыток) до уплаты корпоративного подоходного налога (стр. 18 - стр. 19)</t>
  </si>
  <si>
    <t>Корпоративный подоходный налог</t>
  </si>
  <si>
    <t>Чистая прибыль (убыток) после уплаты корпоративного подоходного налога (стр. 20 - стр. 21)</t>
  </si>
  <si>
    <t>Прибыль (убыток) от прекращенной деятельности</t>
  </si>
  <si>
    <t>Итого чистая прибыль (убыток) за период (стр. 22 +/- стр. 23 - стр. 24)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</si>
</sst>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??_);_(@_)"/>
    <numFmt numFmtId="165" formatCode="_-* #,##0_р_._-;\-* #,##0_р_._-;_-* &quot;-&quot;??_р_._-;_-@_-"/>
    <numFmt numFmtId="166" formatCode="_(* #,##0.00_);_(* \(#,##0.00\);_(* &quot;-&quot;??_);_(@_)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37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8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6"/>
      <color indexed="8"/>
      <name val="Times New Roman"/>
      <family val="1"/>
    </font>
    <font>
      <sz val="6"/>
      <color indexed="8"/>
      <name val="Calibri"/>
      <family val="2"/>
    </font>
    <font>
      <u val="single"/>
      <sz val="6"/>
      <color indexed="12"/>
      <name val="Arial"/>
      <family val="2"/>
    </font>
    <font>
      <sz val="6"/>
      <name val="Times New Roman"/>
      <family val="1"/>
    </font>
    <font>
      <b/>
      <sz val="6"/>
      <color indexed="8"/>
      <name val="Times New Roman"/>
      <family val="1"/>
    </font>
    <font>
      <u val="single"/>
      <sz val="6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>
      <alignment/>
      <protection/>
    </xf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/>
      <protection/>
    </xf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>
      <alignment/>
      <protection/>
    </xf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9" fontId="3" fillId="0" borderId="0" applyFont="0" applyFill="0" applyBorder="0" applyAlignment="0" applyProtection="0"/>
    <xf numFmtId="0" fontId="8" fillId="0" borderId="0">
      <alignment horizontal="left" vertical="top"/>
      <protection/>
    </xf>
    <xf numFmtId="0" fontId="8" fillId="0" borderId="0">
      <alignment horizontal="left" vertical="top"/>
      <protection/>
    </xf>
    <xf numFmtId="0" fontId="8" fillId="0" borderId="0">
      <alignment horizontal="right" vertical="top"/>
      <protection/>
    </xf>
    <xf numFmtId="0" fontId="8" fillId="0" borderId="0">
      <alignment horizontal="right" vertical="top"/>
      <protection/>
    </xf>
    <xf numFmtId="0" fontId="8" fillId="0" borderId="0">
      <alignment horizontal="left" vertical="top"/>
      <protection/>
    </xf>
    <xf numFmtId="0" fontId="9" fillId="0" borderId="0">
      <alignment horizontal="center" vertical="top"/>
      <protection/>
    </xf>
    <xf numFmtId="0" fontId="8" fillId="0" borderId="0">
      <alignment horizontal="left" vertical="top"/>
      <protection/>
    </xf>
    <xf numFmtId="0" fontId="9" fillId="0" borderId="0">
      <alignment horizontal="center" vertical="top"/>
      <protection/>
    </xf>
    <xf numFmtId="0" fontId="8" fillId="0" borderId="0">
      <alignment horizontal="right" vertical="top"/>
      <protection/>
    </xf>
    <xf numFmtId="0" fontId="10" fillId="0" borderId="0">
      <alignment horizontal="left" vertical="top"/>
      <protection/>
    </xf>
    <xf numFmtId="0" fontId="9" fillId="0" borderId="0">
      <alignment horizontal="left" vertical="top"/>
      <protection/>
    </xf>
    <xf numFmtId="0" fontId="10" fillId="0" borderId="0">
      <alignment horizontal="left" vertical="top"/>
      <protection/>
    </xf>
    <xf numFmtId="0" fontId="8" fillId="0" borderId="0">
      <alignment horizontal="right" vertical="top"/>
      <protection/>
    </xf>
    <xf numFmtId="0" fontId="9" fillId="0" borderId="0">
      <alignment horizontal="left" vertical="top"/>
      <protection/>
    </xf>
    <xf numFmtId="0" fontId="11" fillId="0" borderId="0">
      <alignment horizontal="left" vertical="top"/>
      <protection/>
    </xf>
    <xf numFmtId="0" fontId="9" fillId="0" borderId="0">
      <alignment horizontal="left" vertical="top"/>
      <protection/>
    </xf>
    <xf numFmtId="0" fontId="12" fillId="0" borderId="0">
      <alignment horizontal="left" vertical="top"/>
      <protection/>
    </xf>
    <xf numFmtId="0" fontId="9" fillId="0" borderId="0">
      <alignment horizontal="center" vertical="top"/>
      <protection/>
    </xf>
    <xf numFmtId="0" fontId="10" fillId="0" borderId="0">
      <alignment horizontal="left" vertical="top"/>
      <protection/>
    </xf>
    <xf numFmtId="0" fontId="9" fillId="0" borderId="0">
      <alignment horizontal="left" vertical="top"/>
      <protection/>
    </xf>
    <xf numFmtId="0" fontId="9" fillId="0" borderId="0">
      <alignment horizontal="center" vertical="top"/>
      <protection/>
    </xf>
    <xf numFmtId="0" fontId="10" fillId="0" borderId="0">
      <alignment horizontal="left" vertical="top"/>
      <protection/>
    </xf>
    <xf numFmtId="0" fontId="8" fillId="0" borderId="0">
      <alignment horizontal="left" vertical="top"/>
      <protection/>
    </xf>
    <xf numFmtId="0" fontId="1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13" fillId="0" borderId="0">
      <alignment/>
      <protection/>
    </xf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/>
    </xf>
    <xf numFmtId="0" fontId="33" fillId="0" borderId="0" xfId="124" applyFont="1" applyAlignment="1" applyProtection="1">
      <alignment horizontal="right" vertical="center"/>
      <protection/>
    </xf>
    <xf numFmtId="0" fontId="34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3" fontId="34" fillId="0" borderId="10" xfId="0" applyNumberFormat="1" applyFont="1" applyBorder="1" applyAlignment="1">
      <alignment horizontal="right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3" fontId="34" fillId="0" borderId="10" xfId="143" applyNumberFormat="1" applyFont="1" applyBorder="1" applyAlignment="1">
      <alignment horizontal="right" vertical="center" wrapText="1"/>
    </xf>
  </cellXfs>
  <cellStyles count="132">
    <cellStyle name="Normal" xfId="0"/>
    <cellStyle name="_x0005__x001C_" xfId="15"/>
    <cellStyle name="%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Comma 10" xfId="35"/>
    <cellStyle name="Comma 11" xfId="36"/>
    <cellStyle name="Comma 12" xfId="37"/>
    <cellStyle name="Comma 13" xfId="38"/>
    <cellStyle name="Comma 14" xfId="39"/>
    <cellStyle name="Comma 15" xfId="40"/>
    <cellStyle name="Comma 16" xfId="41"/>
    <cellStyle name="Comma 17" xfId="42"/>
    <cellStyle name="Comma 18" xfId="43"/>
    <cellStyle name="Comma 19" xfId="44"/>
    <cellStyle name="Comma 2" xfId="45"/>
    <cellStyle name="Comma 2 2" xfId="46"/>
    <cellStyle name="Comma 2 3" xfId="47"/>
    <cellStyle name="Comma 20" xfId="48"/>
    <cellStyle name="Comma 21" xfId="49"/>
    <cellStyle name="Comma 22" xfId="50"/>
    <cellStyle name="Comma 23" xfId="51"/>
    <cellStyle name="Comma 24" xfId="52"/>
    <cellStyle name="Comma 25" xfId="53"/>
    <cellStyle name="Comma 26" xfId="54"/>
    <cellStyle name="Comma 27" xfId="55"/>
    <cellStyle name="Comma 28" xfId="56"/>
    <cellStyle name="Comma 29" xfId="57"/>
    <cellStyle name="Comma 3" xfId="58"/>
    <cellStyle name="Comma 3 2" xfId="59"/>
    <cellStyle name="Comma 4" xfId="60"/>
    <cellStyle name="Comma 4 2" xfId="61"/>
    <cellStyle name="Comma 4 2 2" xfId="62"/>
    <cellStyle name="Comma 4 3" xfId="63"/>
    <cellStyle name="Comma 5" xfId="64"/>
    <cellStyle name="Comma 6" xfId="65"/>
    <cellStyle name="Comma 6 2" xfId="66"/>
    <cellStyle name="Comma 7" xfId="67"/>
    <cellStyle name="Comma 8" xfId="68"/>
    <cellStyle name="Comma 9" xfId="69"/>
    <cellStyle name="Hyperlink 2" xfId="70"/>
    <cellStyle name="Normal 14" xfId="71"/>
    <cellStyle name="Normal 2" xfId="72"/>
    <cellStyle name="Normal 2 2" xfId="73"/>
    <cellStyle name="Normal 2 2 2" xfId="74"/>
    <cellStyle name="Normal 2 2 2 2" xfId="75"/>
    <cellStyle name="Normal 2 3" xfId="76"/>
    <cellStyle name="Normal 2 4" xfId="77"/>
    <cellStyle name="Normal 2 5" xfId="78"/>
    <cellStyle name="Normal 3" xfId="79"/>
    <cellStyle name="Normal 3 2" xfId="80"/>
    <cellStyle name="Normal 3 3" xfId="81"/>
    <cellStyle name="Normal 3 4" xfId="82"/>
    <cellStyle name="Normal 4" xfId="83"/>
    <cellStyle name="Normal 4 2" xfId="84"/>
    <cellStyle name="Normal 4 3" xfId="85"/>
    <cellStyle name="Normal 5" xfId="86"/>
    <cellStyle name="Normal 5 2" xfId="87"/>
    <cellStyle name="Normal 50" xfId="88"/>
    <cellStyle name="Percent 2" xfId="89"/>
    <cellStyle name="Percent 3" xfId="90"/>
    <cellStyle name="S0" xfId="91"/>
    <cellStyle name="S1" xfId="92"/>
    <cellStyle name="S10" xfId="93"/>
    <cellStyle name="S11" xfId="94"/>
    <cellStyle name="S12" xfId="95"/>
    <cellStyle name="S13" xfId="96"/>
    <cellStyle name="S14" xfId="97"/>
    <cellStyle name="S15" xfId="98"/>
    <cellStyle name="S16" xfId="99"/>
    <cellStyle name="S17" xfId="100"/>
    <cellStyle name="S18" xfId="101"/>
    <cellStyle name="S19" xfId="102"/>
    <cellStyle name="S2" xfId="103"/>
    <cellStyle name="S20" xfId="104"/>
    <cellStyle name="S21" xfId="105"/>
    <cellStyle name="S22" xfId="106"/>
    <cellStyle name="S3" xfId="107"/>
    <cellStyle name="S4" xfId="108"/>
    <cellStyle name="S5" xfId="109"/>
    <cellStyle name="S6" xfId="110"/>
    <cellStyle name="S7" xfId="111"/>
    <cellStyle name="S8" xfId="112"/>
    <cellStyle name="S9" xfId="113"/>
    <cellStyle name="Style 1" xfId="114"/>
    <cellStyle name="Акцент1" xfId="115"/>
    <cellStyle name="Акцент2" xfId="116"/>
    <cellStyle name="Акцент3" xfId="117"/>
    <cellStyle name="Акцент4" xfId="118"/>
    <cellStyle name="Акцент5" xfId="119"/>
    <cellStyle name="Акцент6" xfId="120"/>
    <cellStyle name="Ввод " xfId="121"/>
    <cellStyle name="Вывод" xfId="122"/>
    <cellStyle name="Вычисление" xfId="123"/>
    <cellStyle name="Hyperlink" xfId="124"/>
    <cellStyle name="Currency" xfId="125"/>
    <cellStyle name="Currency [0]" xfId="126"/>
    <cellStyle name="Заголовок 1" xfId="127"/>
    <cellStyle name="Заголовок 2" xfId="128"/>
    <cellStyle name="Заголовок 3" xfId="129"/>
    <cellStyle name="Заголовок 4" xfId="130"/>
    <cellStyle name="Итог" xfId="131"/>
    <cellStyle name="Контрольная ячейка" xfId="132"/>
    <cellStyle name="Название" xfId="133"/>
    <cellStyle name="Нейтральный" xfId="134"/>
    <cellStyle name="Обычный 2" xfId="135"/>
    <cellStyle name="Плохой" xfId="136"/>
    <cellStyle name="Пояснение" xfId="137"/>
    <cellStyle name="Примечание" xfId="138"/>
    <cellStyle name="Percent" xfId="139"/>
    <cellStyle name="Связанная ячейка" xfId="140"/>
    <cellStyle name="Стиль 1" xfId="141"/>
    <cellStyle name="Текст предупреждения" xfId="142"/>
    <cellStyle name="Comma" xfId="143"/>
    <cellStyle name="Comma [0]" xfId="144"/>
    <cellStyle name="Хороший" xfId="1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izaveta\Desktop\&#1045;&#1078;&#1077;&#1084;&#1077;&#1089;&#1103;&#1095;&#1085;&#1099;&#1081;%20130_&#1087;&#1088;%2010,11,13,14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ух баланс"/>
      <sheetName val="ОПИУ"/>
      <sheetName val="Бух баланс Caspian Trust"/>
      <sheetName val="Бух баланс Logical Solutions"/>
      <sheetName val="Бух баланс прочие клиенты"/>
      <sheetName val="ОПИУ Caspian Trust"/>
      <sheetName val="ОПИУ Logical Solutions"/>
    </sheetNames>
    <sheetDataSet>
      <sheetData sheetId="0">
        <row r="12">
          <cell r="A12" t="str">
            <v>по состоянию на «01» апреля 2014  года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l:31443235.0%2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l:31443235.0%20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0"/>
  <sheetViews>
    <sheetView tabSelected="1" workbookViewId="0" topLeftCell="A11">
      <selection activeCell="F71" sqref="F71"/>
    </sheetView>
  </sheetViews>
  <sheetFormatPr defaultColWidth="9.140625" defaultRowHeight="15"/>
  <cols>
    <col min="1" max="1" width="47.28125" style="2" customWidth="1"/>
    <col min="2" max="2" width="7.140625" style="2" bestFit="1" customWidth="1"/>
    <col min="3" max="3" width="13.140625" style="2" customWidth="1"/>
    <col min="4" max="4" width="13.7109375" style="2" customWidth="1"/>
    <col min="5" max="16384" width="9.140625" style="2" customWidth="1"/>
  </cols>
  <sheetData>
    <row r="1" spans="1:4" ht="8.25">
      <c r="A1" s="1" t="s">
        <v>0</v>
      </c>
      <c r="B1" s="1"/>
      <c r="C1" s="1"/>
      <c r="D1" s="1"/>
    </row>
    <row r="2" spans="1:4" ht="8.25">
      <c r="A2" s="3" t="s">
        <v>1</v>
      </c>
      <c r="B2" s="3"/>
      <c r="C2" s="3"/>
      <c r="D2" s="3"/>
    </row>
    <row r="3" spans="1:4" ht="8.25">
      <c r="A3" s="1" t="s">
        <v>2</v>
      </c>
      <c r="B3" s="1"/>
      <c r="C3" s="1"/>
      <c r="D3" s="1"/>
    </row>
    <row r="4" spans="1:4" ht="8.25">
      <c r="A4" s="1" t="s">
        <v>3</v>
      </c>
      <c r="B4" s="1"/>
      <c r="C4" s="1"/>
      <c r="D4" s="1"/>
    </row>
    <row r="5" spans="1:4" ht="8.25">
      <c r="A5" s="1" t="s">
        <v>4</v>
      </c>
      <c r="B5" s="1"/>
      <c r="C5" s="1"/>
      <c r="D5" s="1"/>
    </row>
    <row r="6" ht="8.25">
      <c r="A6" s="4"/>
    </row>
    <row r="7" spans="1:4" ht="8.25">
      <c r="A7" s="1" t="s">
        <v>5</v>
      </c>
      <c r="B7" s="1"/>
      <c r="C7" s="1"/>
      <c r="D7" s="1"/>
    </row>
    <row r="8" ht="8.25">
      <c r="A8" s="5"/>
    </row>
    <row r="9" spans="1:4" ht="9.75">
      <c r="A9" s="6" t="s">
        <v>6</v>
      </c>
      <c r="B9" s="6"/>
      <c r="C9" s="6"/>
      <c r="D9" s="6"/>
    </row>
    <row r="10" spans="1:4" ht="8.25">
      <c r="A10" s="7" t="s">
        <v>7</v>
      </c>
      <c r="B10" s="7"/>
      <c r="C10" s="7"/>
      <c r="D10" s="7"/>
    </row>
    <row r="11" spans="1:4" ht="8.25">
      <c r="A11" s="8" t="s">
        <v>8</v>
      </c>
      <c r="B11" s="8"/>
      <c r="C11" s="8"/>
      <c r="D11" s="8"/>
    </row>
    <row r="12" spans="1:4" ht="8.25">
      <c r="A12" s="8" t="s">
        <v>9</v>
      </c>
      <c r="B12" s="8"/>
      <c r="C12" s="8"/>
      <c r="D12" s="8"/>
    </row>
    <row r="13" ht="8.25">
      <c r="A13" s="9"/>
    </row>
    <row r="14" spans="1:4" ht="8.25">
      <c r="A14" s="10" t="s">
        <v>10</v>
      </c>
      <c r="B14" s="10"/>
      <c r="C14" s="10"/>
      <c r="D14" s="10"/>
    </row>
    <row r="15" spans="1:4" ht="16.5">
      <c r="A15" s="11" t="s">
        <v>11</v>
      </c>
      <c r="B15" s="11" t="s">
        <v>12</v>
      </c>
      <c r="C15" s="11" t="s">
        <v>13</v>
      </c>
      <c r="D15" s="11" t="s">
        <v>14</v>
      </c>
    </row>
    <row r="16" spans="1:4" ht="8.25">
      <c r="A16" s="11">
        <v>1</v>
      </c>
      <c r="B16" s="11">
        <v>2</v>
      </c>
      <c r="C16" s="11">
        <v>3</v>
      </c>
      <c r="D16" s="11">
        <v>4</v>
      </c>
    </row>
    <row r="17" spans="1:4" ht="8.25">
      <c r="A17" s="12" t="s">
        <v>15</v>
      </c>
      <c r="B17" s="13"/>
      <c r="C17" s="13"/>
      <c r="D17" s="13"/>
    </row>
    <row r="18" spans="1:4" ht="8.25">
      <c r="A18" s="12" t="s">
        <v>16</v>
      </c>
      <c r="B18" s="11">
        <v>1</v>
      </c>
      <c r="C18" s="14">
        <v>189872</v>
      </c>
      <c r="D18" s="14">
        <v>160364</v>
      </c>
    </row>
    <row r="19" spans="1:4" ht="8.25">
      <c r="A19" s="12" t="s">
        <v>17</v>
      </c>
      <c r="B19" s="11"/>
      <c r="C19" s="14"/>
      <c r="D19" s="14"/>
    </row>
    <row r="20" spans="1:4" ht="8.25">
      <c r="A20" s="12" t="s">
        <v>18</v>
      </c>
      <c r="B20" s="15" t="s">
        <v>19</v>
      </c>
      <c r="C20" s="14">
        <v>46440</v>
      </c>
      <c r="D20" s="14">
        <v>46791</v>
      </c>
    </row>
    <row r="21" spans="1:4" ht="16.5">
      <c r="A21" s="12" t="s">
        <v>20</v>
      </c>
      <c r="B21" s="15" t="s">
        <v>21</v>
      </c>
      <c r="C21" s="16">
        <v>143432</v>
      </c>
      <c r="D21" s="16">
        <v>113573</v>
      </c>
    </row>
    <row r="22" spans="1:4" ht="8.25">
      <c r="A22" s="12" t="s">
        <v>22</v>
      </c>
      <c r="B22" s="11">
        <v>2</v>
      </c>
      <c r="C22" s="14"/>
      <c r="D22" s="14"/>
    </row>
    <row r="23" spans="1:4" ht="16.5">
      <c r="A23" s="12" t="s">
        <v>23</v>
      </c>
      <c r="B23" s="11">
        <v>3</v>
      </c>
      <c r="C23" s="14">
        <v>437587</v>
      </c>
      <c r="D23" s="14">
        <v>256311</v>
      </c>
    </row>
    <row r="24" spans="1:4" ht="8.25">
      <c r="A24" s="12" t="s">
        <v>24</v>
      </c>
      <c r="B24" s="11">
        <v>4</v>
      </c>
      <c r="C24" s="14"/>
      <c r="D24" s="14"/>
    </row>
    <row r="25" spans="1:4" ht="8.25">
      <c r="A25" s="12" t="s">
        <v>25</v>
      </c>
      <c r="B25" s="11">
        <v>5</v>
      </c>
      <c r="C25" s="16">
        <v>963</v>
      </c>
      <c r="D25" s="16">
        <v>28593</v>
      </c>
    </row>
    <row r="26" spans="1:4" ht="8.25">
      <c r="A26" s="12" t="s">
        <v>26</v>
      </c>
      <c r="B26" s="11">
        <v>6</v>
      </c>
      <c r="C26" s="14"/>
      <c r="D26" s="14"/>
    </row>
    <row r="27" spans="1:4" ht="8.25">
      <c r="A27" s="12" t="s">
        <v>27</v>
      </c>
      <c r="B27" s="11">
        <v>7</v>
      </c>
      <c r="C27" s="14">
        <v>1070</v>
      </c>
      <c r="D27" s="14">
        <v>549</v>
      </c>
    </row>
    <row r="28" spans="1:4" ht="8.25">
      <c r="A28" s="12" t="s">
        <v>17</v>
      </c>
      <c r="B28" s="17"/>
      <c r="C28" s="14"/>
      <c r="D28" s="14"/>
    </row>
    <row r="29" spans="1:4" ht="8.25">
      <c r="A29" s="12" t="s">
        <v>28</v>
      </c>
      <c r="B29" s="15" t="s">
        <v>29</v>
      </c>
      <c r="C29" s="14"/>
      <c r="D29" s="14"/>
    </row>
    <row r="30" spans="1:4" ht="8.25">
      <c r="A30" s="12" t="s">
        <v>30</v>
      </c>
      <c r="B30" s="15" t="s">
        <v>31</v>
      </c>
      <c r="C30" s="14"/>
      <c r="D30" s="14"/>
    </row>
    <row r="31" spans="1:4" ht="8.25">
      <c r="A31" s="12" t="s">
        <v>32</v>
      </c>
      <c r="B31" s="11">
        <v>8</v>
      </c>
      <c r="C31" s="14"/>
      <c r="D31" s="14"/>
    </row>
    <row r="32" spans="1:4" ht="8.25">
      <c r="A32" s="12" t="s">
        <v>33</v>
      </c>
      <c r="B32" s="11">
        <v>9</v>
      </c>
      <c r="C32" s="14"/>
      <c r="D32" s="14">
        <v>10049</v>
      </c>
    </row>
    <row r="33" spans="1:4" ht="8.25">
      <c r="A33" s="12" t="s">
        <v>34</v>
      </c>
      <c r="B33" s="11">
        <v>10</v>
      </c>
      <c r="C33" s="14"/>
      <c r="D33" s="14"/>
    </row>
    <row r="34" spans="1:4" ht="8.25">
      <c r="A34" s="12" t="s">
        <v>35</v>
      </c>
      <c r="B34" s="11">
        <v>11</v>
      </c>
      <c r="C34" s="14"/>
      <c r="D34" s="14"/>
    </row>
    <row r="35" spans="1:4" ht="8.25">
      <c r="A35" s="12" t="s">
        <v>36</v>
      </c>
      <c r="B35" s="11">
        <v>12</v>
      </c>
      <c r="C35" s="14">
        <v>3450</v>
      </c>
      <c r="D35" s="14">
        <v>3000</v>
      </c>
    </row>
    <row r="36" spans="1:4" ht="8.25">
      <c r="A36" s="12" t="s">
        <v>37</v>
      </c>
      <c r="B36" s="11">
        <v>13</v>
      </c>
      <c r="C36" s="14"/>
      <c r="D36" s="14"/>
    </row>
    <row r="37" spans="1:4" ht="8.25">
      <c r="A37" s="12" t="s">
        <v>38</v>
      </c>
      <c r="B37" s="11">
        <v>14</v>
      </c>
      <c r="C37" s="14"/>
      <c r="D37" s="14"/>
    </row>
    <row r="38" spans="1:4" ht="8.25">
      <c r="A38" s="12" t="s">
        <v>39</v>
      </c>
      <c r="B38" s="11">
        <v>15</v>
      </c>
      <c r="C38" s="14">
        <v>220</v>
      </c>
      <c r="D38" s="14">
        <v>353</v>
      </c>
    </row>
    <row r="39" spans="1:4" ht="8.25">
      <c r="A39" s="12" t="s">
        <v>40</v>
      </c>
      <c r="B39" s="11">
        <v>16</v>
      </c>
      <c r="C39" s="14"/>
      <c r="D39" s="14"/>
    </row>
    <row r="40" spans="1:4" ht="8.25" customHeight="1">
      <c r="A40" s="12" t="s">
        <v>41</v>
      </c>
      <c r="B40" s="11">
        <v>17</v>
      </c>
      <c r="C40" s="14">
        <v>855</v>
      </c>
      <c r="D40" s="14">
        <v>886</v>
      </c>
    </row>
    <row r="41" spans="1:4" ht="8.25" customHeight="1">
      <c r="A41" s="12" t="s">
        <v>42</v>
      </c>
      <c r="B41" s="11">
        <v>18</v>
      </c>
      <c r="C41" s="16">
        <v>47819</v>
      </c>
      <c r="D41" s="16">
        <v>47832</v>
      </c>
    </row>
    <row r="42" spans="1:4" ht="8.25">
      <c r="A42" s="12" t="s">
        <v>43</v>
      </c>
      <c r="B42" s="11">
        <v>19</v>
      </c>
      <c r="C42" s="14">
        <v>362</v>
      </c>
      <c r="D42" s="14">
        <v>405</v>
      </c>
    </row>
    <row r="43" spans="1:4" ht="8.25" customHeight="1">
      <c r="A43" s="12" t="s">
        <v>44</v>
      </c>
      <c r="B43" s="11">
        <v>20</v>
      </c>
      <c r="C43" s="14">
        <v>976</v>
      </c>
      <c r="D43" s="14">
        <v>976</v>
      </c>
    </row>
    <row r="44" spans="1:4" ht="8.25" customHeight="1">
      <c r="A44" s="12" t="s">
        <v>45</v>
      </c>
      <c r="B44" s="11">
        <v>21</v>
      </c>
      <c r="C44" s="14">
        <v>155747</v>
      </c>
      <c r="D44" s="14">
        <v>215872</v>
      </c>
    </row>
    <row r="45" spans="1:4" ht="8.25" customHeight="1">
      <c r="A45" s="12" t="s">
        <v>46</v>
      </c>
      <c r="B45" s="11">
        <v>22</v>
      </c>
      <c r="C45" s="16">
        <f>C18+C22+C23+C24+C25+C26+C27+C31+C32+C33+C34+C35+C36+C37+C38+C39+C40+C41+C42+C43+C44</f>
        <v>838921</v>
      </c>
      <c r="D45" s="16">
        <f>D18+D22+D23+D24+D25+D26+D27+D31+D32+D33+D34+D35+D36+D37+D38+D39+D40+D41+D42+D43+D44</f>
        <v>725190</v>
      </c>
    </row>
    <row r="46" spans="1:4" ht="8.25" customHeight="1">
      <c r="A46" s="13"/>
      <c r="B46" s="17"/>
      <c r="C46" s="14"/>
      <c r="D46" s="14"/>
    </row>
    <row r="47" spans="1:4" ht="8.25" customHeight="1">
      <c r="A47" s="12" t="s">
        <v>47</v>
      </c>
      <c r="B47" s="17"/>
      <c r="C47" s="14"/>
      <c r="D47" s="14"/>
    </row>
    <row r="48" spans="1:4" ht="8.25" customHeight="1">
      <c r="A48" s="12" t="s">
        <v>48</v>
      </c>
      <c r="B48" s="11">
        <v>23</v>
      </c>
      <c r="C48" s="14"/>
      <c r="D48" s="14"/>
    </row>
    <row r="49" spans="1:4" ht="8.25" customHeight="1">
      <c r="A49" s="12" t="s">
        <v>24</v>
      </c>
      <c r="B49" s="11">
        <v>24</v>
      </c>
      <c r="C49" s="14"/>
      <c r="D49" s="14"/>
    </row>
    <row r="50" spans="1:4" ht="8.25" customHeight="1">
      <c r="A50" s="12" t="s">
        <v>49</v>
      </c>
      <c r="B50" s="11">
        <v>25</v>
      </c>
      <c r="C50" s="14"/>
      <c r="D50" s="14"/>
    </row>
    <row r="51" spans="1:4" ht="8.25">
      <c r="A51" s="12" t="s">
        <v>50</v>
      </c>
      <c r="B51" s="11">
        <v>26</v>
      </c>
      <c r="C51" s="14"/>
      <c r="D51" s="14"/>
    </row>
    <row r="52" spans="1:4" ht="8.25">
      <c r="A52" s="12" t="s">
        <v>51</v>
      </c>
      <c r="B52" s="11">
        <v>27</v>
      </c>
      <c r="C52" s="14"/>
      <c r="D52" s="14"/>
    </row>
    <row r="53" spans="1:4" ht="8.25" customHeight="1">
      <c r="A53" s="12" t="s">
        <v>52</v>
      </c>
      <c r="B53" s="11">
        <v>28</v>
      </c>
      <c r="C53" s="16">
        <v>142739</v>
      </c>
      <c r="D53" s="16">
        <v>97406</v>
      </c>
    </row>
    <row r="54" spans="1:4" ht="8.25" customHeight="1">
      <c r="A54" s="12" t="s">
        <v>53</v>
      </c>
      <c r="B54" s="11">
        <v>29</v>
      </c>
      <c r="C54" s="14">
        <v>1902</v>
      </c>
      <c r="D54" s="14">
        <v>2048</v>
      </c>
    </row>
    <row r="55" spans="1:4" ht="8.25" customHeight="1">
      <c r="A55" s="12" t="s">
        <v>54</v>
      </c>
      <c r="B55" s="11">
        <v>30</v>
      </c>
      <c r="C55" s="14"/>
      <c r="D55" s="14"/>
    </row>
    <row r="56" spans="1:4" ht="8.25">
      <c r="A56" s="12" t="s">
        <v>55</v>
      </c>
      <c r="B56" s="11">
        <v>31</v>
      </c>
      <c r="C56" s="14"/>
      <c r="D56" s="14"/>
    </row>
    <row r="57" spans="1:4" ht="8.25" customHeight="1">
      <c r="A57" s="12" t="s">
        <v>56</v>
      </c>
      <c r="B57" s="11">
        <v>32</v>
      </c>
      <c r="C57" s="16">
        <v>542</v>
      </c>
      <c r="D57" s="16">
        <v>690</v>
      </c>
    </row>
    <row r="58" spans="1:4" ht="8.25" customHeight="1">
      <c r="A58" s="12" t="s">
        <v>57</v>
      </c>
      <c r="B58" s="11">
        <v>33</v>
      </c>
      <c r="C58" s="14"/>
      <c r="D58" s="14"/>
    </row>
    <row r="59" spans="1:4" ht="8.25" customHeight="1">
      <c r="A59" s="12" t="s">
        <v>58</v>
      </c>
      <c r="B59" s="11">
        <v>34</v>
      </c>
      <c r="C59" s="14">
        <v>427</v>
      </c>
      <c r="D59" s="14">
        <v>503</v>
      </c>
    </row>
    <row r="60" spans="1:4" ht="8.25" customHeight="1">
      <c r="A60" s="12" t="s">
        <v>59</v>
      </c>
      <c r="B60" s="11">
        <v>35</v>
      </c>
      <c r="C60" s="14">
        <f>SUM(C48:C59)</f>
        <v>145610</v>
      </c>
      <c r="D60" s="14">
        <f>SUM(D48:D59)</f>
        <v>100647</v>
      </c>
    </row>
    <row r="61" spans="1:4" ht="8.25" customHeight="1">
      <c r="A61" s="13"/>
      <c r="B61" s="17"/>
      <c r="C61" s="16"/>
      <c r="D61" s="16"/>
    </row>
    <row r="62" spans="1:4" ht="8.25" customHeight="1">
      <c r="A62" s="12" t="s">
        <v>60</v>
      </c>
      <c r="B62" s="17"/>
      <c r="C62" s="14"/>
      <c r="D62" s="14"/>
    </row>
    <row r="63" spans="1:4" ht="8.25" customHeight="1">
      <c r="A63" s="12" t="s">
        <v>61</v>
      </c>
      <c r="B63" s="11">
        <v>36</v>
      </c>
      <c r="C63" s="14">
        <v>648555</v>
      </c>
      <c r="D63" s="14">
        <v>648555</v>
      </c>
    </row>
    <row r="64" spans="1:4" ht="8.25" customHeight="1">
      <c r="A64" s="12" t="s">
        <v>17</v>
      </c>
      <c r="B64" s="17"/>
      <c r="C64" s="14"/>
      <c r="D64" s="14"/>
    </row>
    <row r="65" spans="1:4" ht="8.25" customHeight="1">
      <c r="A65" s="12" t="s">
        <v>62</v>
      </c>
      <c r="B65" s="11" t="s">
        <v>63</v>
      </c>
      <c r="C65" s="14">
        <v>648555</v>
      </c>
      <c r="D65" s="14">
        <v>648555</v>
      </c>
    </row>
    <row r="66" spans="1:4" ht="8.25" customHeight="1">
      <c r="A66" s="12" t="s">
        <v>64</v>
      </c>
      <c r="B66" s="11" t="s">
        <v>65</v>
      </c>
      <c r="C66" s="14"/>
      <c r="D66" s="14"/>
    </row>
    <row r="67" spans="1:4" ht="8.25" customHeight="1">
      <c r="A67" s="12" t="s">
        <v>66</v>
      </c>
      <c r="B67" s="11">
        <v>37</v>
      </c>
      <c r="C67" s="14"/>
      <c r="D67" s="14"/>
    </row>
    <row r="68" spans="1:4" ht="8.25">
      <c r="A68" s="12" t="s">
        <v>67</v>
      </c>
      <c r="B68" s="11">
        <v>38</v>
      </c>
      <c r="C68" s="14"/>
      <c r="D68" s="14"/>
    </row>
    <row r="69" spans="1:4" ht="8.25">
      <c r="A69" s="12" t="s">
        <v>68</v>
      </c>
      <c r="B69" s="11">
        <v>39</v>
      </c>
      <c r="C69" s="14"/>
      <c r="D69" s="14"/>
    </row>
    <row r="70" spans="1:4" ht="8.25">
      <c r="A70" s="12" t="s">
        <v>69</v>
      </c>
      <c r="B70" s="11">
        <v>40</v>
      </c>
      <c r="C70" s="14">
        <v>-11192</v>
      </c>
      <c r="D70" s="14">
        <v>-12571</v>
      </c>
    </row>
    <row r="71" spans="1:4" ht="8.25" customHeight="1">
      <c r="A71" s="12" t="s">
        <v>70</v>
      </c>
      <c r="B71" s="11">
        <v>41</v>
      </c>
      <c r="C71" s="14">
        <v>55948</v>
      </c>
      <c r="D71" s="14">
        <v>-11441</v>
      </c>
    </row>
    <row r="72" spans="1:4" ht="8.25">
      <c r="A72" s="12" t="s">
        <v>71</v>
      </c>
      <c r="B72" s="17"/>
      <c r="C72" s="16"/>
      <c r="D72" s="16"/>
    </row>
    <row r="73" spans="1:4" ht="8.25">
      <c r="A73" s="12" t="s">
        <v>72</v>
      </c>
      <c r="B73" s="11" t="s">
        <v>73</v>
      </c>
      <c r="C73" s="14">
        <v>-11441</v>
      </c>
      <c r="D73" s="14">
        <v>-46</v>
      </c>
    </row>
    <row r="74" spans="1:4" ht="8.25" customHeight="1">
      <c r="A74" s="12" t="s">
        <v>74</v>
      </c>
      <c r="B74" s="11" t="s">
        <v>75</v>
      </c>
      <c r="C74" s="14">
        <v>67389</v>
      </c>
      <c r="D74" s="14">
        <v>-11395</v>
      </c>
    </row>
    <row r="75" spans="1:4" ht="8.25" customHeight="1">
      <c r="A75" s="12" t="s">
        <v>76</v>
      </c>
      <c r="B75" s="11">
        <v>42</v>
      </c>
      <c r="C75" s="14"/>
      <c r="D75" s="14"/>
    </row>
    <row r="76" spans="1:4" ht="8.25" customHeight="1">
      <c r="A76" s="12" t="s">
        <v>77</v>
      </c>
      <c r="B76" s="11">
        <v>43</v>
      </c>
      <c r="C76" s="14">
        <f>C63+C67+C68+C69+C70+C71+C75</f>
        <v>693311</v>
      </c>
      <c r="D76" s="14">
        <f>D63+D67+D68+D69+D70+D71+D75</f>
        <v>624543</v>
      </c>
    </row>
    <row r="77" spans="1:4" ht="8.25">
      <c r="A77" s="13"/>
      <c r="B77" s="17"/>
      <c r="C77" s="14"/>
      <c r="D77" s="14"/>
    </row>
    <row r="78" spans="1:4" ht="8.25" customHeight="1">
      <c r="A78" s="12" t="s">
        <v>78</v>
      </c>
      <c r="B78" s="11">
        <v>44</v>
      </c>
      <c r="C78" s="14">
        <f>C60+C76</f>
        <v>838921</v>
      </c>
      <c r="D78" s="14">
        <f>D60+D76</f>
        <v>725190</v>
      </c>
    </row>
    <row r="79" ht="8.25">
      <c r="A79" s="18"/>
    </row>
    <row r="80" ht="8.25">
      <c r="A80" s="18" t="s">
        <v>79</v>
      </c>
    </row>
    <row r="81" ht="8.25">
      <c r="A81" s="18"/>
    </row>
    <row r="82" spans="1:4" ht="8.25">
      <c r="A82" s="18" t="s">
        <v>80</v>
      </c>
      <c r="C82" s="18" t="s">
        <v>81</v>
      </c>
      <c r="D82" s="18" t="s">
        <v>82</v>
      </c>
    </row>
    <row r="83" ht="8.25">
      <c r="A83" s="18"/>
    </row>
    <row r="84" spans="1:4" ht="8.25">
      <c r="A84" s="18" t="s">
        <v>83</v>
      </c>
      <c r="C84" s="18" t="s">
        <v>81</v>
      </c>
      <c r="D84" s="18" t="s">
        <v>82</v>
      </c>
    </row>
    <row r="85" ht="8.25">
      <c r="A85" s="18"/>
    </row>
    <row r="86" spans="1:4" ht="8.25">
      <c r="A86" s="18" t="s">
        <v>84</v>
      </c>
      <c r="C86" s="18" t="s">
        <v>85</v>
      </c>
      <c r="D86" s="18" t="s">
        <v>82</v>
      </c>
    </row>
    <row r="87" spans="1:4" ht="8.25">
      <c r="A87" s="18"/>
      <c r="C87" s="18"/>
      <c r="D87" s="18"/>
    </row>
    <row r="88" ht="8.25">
      <c r="A88" s="18" t="s">
        <v>86</v>
      </c>
    </row>
    <row r="89" ht="8.25">
      <c r="A89" s="18"/>
    </row>
    <row r="90" ht="8.25">
      <c r="A90" s="18" t="s">
        <v>87</v>
      </c>
    </row>
  </sheetData>
  <sheetProtection/>
  <mergeCells count="11">
    <mergeCell ref="A5:D5"/>
    <mergeCell ref="A7:D7"/>
    <mergeCell ref="A9:D9"/>
    <mergeCell ref="A1:D1"/>
    <mergeCell ref="A2:D2"/>
    <mergeCell ref="A3:D3"/>
    <mergeCell ref="A4:D4"/>
    <mergeCell ref="A10:D10"/>
    <mergeCell ref="A11:D11"/>
    <mergeCell ref="A12:D12"/>
    <mergeCell ref="A14:D14"/>
  </mergeCells>
  <hyperlinks>
    <hyperlink ref="A2" r:id="rId1" display="jl:31443235.0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workbookViewId="0" topLeftCell="A8">
      <selection activeCell="C20" sqref="C20"/>
    </sheetView>
  </sheetViews>
  <sheetFormatPr defaultColWidth="9.140625" defaultRowHeight="15"/>
  <cols>
    <col min="1" max="1" width="53.140625" style="2" customWidth="1"/>
    <col min="2" max="2" width="6.28125" style="2" bestFit="1" customWidth="1"/>
    <col min="3" max="6" width="12.7109375" style="2" customWidth="1"/>
    <col min="7" max="16384" width="9.140625" style="2" customWidth="1"/>
  </cols>
  <sheetData>
    <row r="1" spans="1:6" ht="8.25">
      <c r="A1" s="1" t="s">
        <v>88</v>
      </c>
      <c r="B1" s="1"/>
      <c r="C1" s="1"/>
      <c r="D1" s="1"/>
      <c r="E1" s="1"/>
      <c r="F1" s="1"/>
    </row>
    <row r="2" spans="1:6" ht="8.25">
      <c r="A2" s="3" t="s">
        <v>1</v>
      </c>
      <c r="B2" s="3"/>
      <c r="C2" s="3"/>
      <c r="D2" s="3"/>
      <c r="E2" s="3"/>
      <c r="F2" s="3"/>
    </row>
    <row r="3" spans="1:6" ht="8.25">
      <c r="A3" s="1" t="s">
        <v>2</v>
      </c>
      <c r="B3" s="1"/>
      <c r="C3" s="1"/>
      <c r="D3" s="1"/>
      <c r="E3" s="1"/>
      <c r="F3" s="1"/>
    </row>
    <row r="4" spans="1:6" ht="8.25">
      <c r="A4" s="1" t="s">
        <v>3</v>
      </c>
      <c r="B4" s="1"/>
      <c r="C4" s="1"/>
      <c r="D4" s="1"/>
      <c r="E4" s="1"/>
      <c r="F4" s="1"/>
    </row>
    <row r="5" spans="1:6" ht="8.25">
      <c r="A5" s="1" t="s">
        <v>4</v>
      </c>
      <c r="B5" s="1"/>
      <c r="C5" s="1"/>
      <c r="D5" s="1"/>
      <c r="E5" s="1"/>
      <c r="F5" s="1"/>
    </row>
    <row r="6" ht="8.25">
      <c r="A6" s="4"/>
    </row>
    <row r="7" spans="1:6" ht="8.25">
      <c r="A7" s="1" t="s">
        <v>5</v>
      </c>
      <c r="B7" s="1"/>
      <c r="C7" s="1"/>
      <c r="D7" s="1"/>
      <c r="E7" s="1"/>
      <c r="F7" s="1"/>
    </row>
    <row r="8" ht="8.25">
      <c r="A8" s="5"/>
    </row>
    <row r="9" ht="8.25">
      <c r="A9" s="5"/>
    </row>
    <row r="10" spans="1:6" ht="9.75">
      <c r="A10" s="6" t="s">
        <v>89</v>
      </c>
      <c r="B10" s="6"/>
      <c r="C10" s="6"/>
      <c r="D10" s="6"/>
      <c r="E10" s="6"/>
      <c r="F10" s="6"/>
    </row>
    <row r="11" spans="1:6" ht="8.25">
      <c r="A11" s="7" t="s">
        <v>7</v>
      </c>
      <c r="B11" s="7"/>
      <c r="C11" s="7"/>
      <c r="D11" s="7"/>
      <c r="E11" s="7"/>
      <c r="F11" s="7"/>
    </row>
    <row r="12" spans="1:6" ht="8.25">
      <c r="A12" s="8" t="s">
        <v>8</v>
      </c>
      <c r="B12" s="8"/>
      <c r="C12" s="8"/>
      <c r="D12" s="8"/>
      <c r="E12" s="8"/>
      <c r="F12" s="8"/>
    </row>
    <row r="13" spans="1:6" ht="8.25">
      <c r="A13" s="8" t="str">
        <f>'[1]Бух баланс'!A12:D12</f>
        <v>по состоянию на «01» апреля 2014  года</v>
      </c>
      <c r="B13" s="8"/>
      <c r="C13" s="8"/>
      <c r="D13" s="8"/>
      <c r="E13" s="8"/>
      <c r="F13" s="8"/>
    </row>
    <row r="14" ht="8.25">
      <c r="A14" s="9"/>
    </row>
    <row r="15" spans="1:6" ht="8.25">
      <c r="A15" s="10" t="s">
        <v>10</v>
      </c>
      <c r="B15" s="10"/>
      <c r="C15" s="10"/>
      <c r="D15" s="10"/>
      <c r="E15" s="10"/>
      <c r="F15" s="10"/>
    </row>
    <row r="16" spans="1:6" ht="33">
      <c r="A16" s="11" t="s">
        <v>11</v>
      </c>
      <c r="B16" s="11" t="s">
        <v>12</v>
      </c>
      <c r="C16" s="11" t="s">
        <v>90</v>
      </c>
      <c r="D16" s="11" t="s">
        <v>91</v>
      </c>
      <c r="E16" s="11" t="s">
        <v>92</v>
      </c>
      <c r="F16" s="11" t="s">
        <v>93</v>
      </c>
    </row>
    <row r="17" spans="1:6" ht="8.2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</row>
    <row r="18" spans="1:6" ht="8.25">
      <c r="A18" s="12" t="s">
        <v>94</v>
      </c>
      <c r="B18" s="11">
        <v>1</v>
      </c>
      <c r="C18" s="19">
        <f>SUM(C20:C26)</f>
        <v>-9</v>
      </c>
      <c r="D18" s="19">
        <f>SUM(D20:D26)</f>
        <v>642</v>
      </c>
      <c r="E18" s="19">
        <f>SUM(E20:E26)</f>
        <v>1119</v>
      </c>
      <c r="F18" s="19">
        <f>SUM(F20:F26)</f>
        <v>3995</v>
      </c>
    </row>
    <row r="19" spans="1:6" ht="8.25">
      <c r="A19" s="12" t="s">
        <v>71</v>
      </c>
      <c r="B19" s="17"/>
      <c r="C19" s="19"/>
      <c r="D19" s="19"/>
      <c r="E19" s="19"/>
      <c r="F19" s="19"/>
    </row>
    <row r="20" spans="1:6" ht="8.25">
      <c r="A20" s="12" t="s">
        <v>95</v>
      </c>
      <c r="B20" s="15" t="s">
        <v>19</v>
      </c>
      <c r="C20" s="19">
        <v>0</v>
      </c>
      <c r="D20" s="19">
        <v>0</v>
      </c>
      <c r="E20" s="19">
        <v>0</v>
      </c>
      <c r="F20" s="19">
        <v>0</v>
      </c>
    </row>
    <row r="21" spans="1:6" ht="8.25">
      <c r="A21" s="12" t="s">
        <v>96</v>
      </c>
      <c r="B21" s="15" t="s">
        <v>21</v>
      </c>
      <c r="C21" s="19">
        <v>0</v>
      </c>
      <c r="D21" s="19">
        <v>0</v>
      </c>
      <c r="E21" s="19">
        <v>0</v>
      </c>
      <c r="F21" s="19">
        <v>0</v>
      </c>
    </row>
    <row r="22" spans="1:6" ht="8.25">
      <c r="A22" s="12" t="s">
        <v>97</v>
      </c>
      <c r="B22" s="15" t="s">
        <v>98</v>
      </c>
      <c r="C22" s="19">
        <v>0</v>
      </c>
      <c r="D22" s="19">
        <v>0</v>
      </c>
      <c r="E22" s="19">
        <v>0</v>
      </c>
      <c r="F22" s="19">
        <v>0</v>
      </c>
    </row>
    <row r="23" spans="1:6" ht="8.25">
      <c r="A23" s="12" t="s">
        <v>99</v>
      </c>
      <c r="B23" s="15" t="s">
        <v>100</v>
      </c>
      <c r="C23" s="19">
        <v>0</v>
      </c>
      <c r="D23" s="19">
        <v>0</v>
      </c>
      <c r="E23" s="19">
        <v>0</v>
      </c>
      <c r="F23" s="19">
        <v>0</v>
      </c>
    </row>
    <row r="24" spans="1:6" ht="8.25">
      <c r="A24" s="12" t="s">
        <v>101</v>
      </c>
      <c r="B24" s="15" t="s">
        <v>102</v>
      </c>
      <c r="C24" s="19">
        <v>4</v>
      </c>
      <c r="D24" s="19">
        <v>606</v>
      </c>
      <c r="E24" s="19">
        <v>1119</v>
      </c>
      <c r="F24" s="19">
        <v>3974</v>
      </c>
    </row>
    <row r="25" spans="1:6" ht="8.25">
      <c r="A25" s="12" t="s">
        <v>103</v>
      </c>
      <c r="B25" s="15" t="s">
        <v>104</v>
      </c>
      <c r="C25" s="19">
        <v>-13</v>
      </c>
      <c r="D25" s="19">
        <v>36</v>
      </c>
      <c r="E25" s="19">
        <v>0</v>
      </c>
      <c r="F25" s="19">
        <v>21</v>
      </c>
    </row>
    <row r="26" spans="1:6" ht="8.25">
      <c r="A26" s="12" t="s">
        <v>105</v>
      </c>
      <c r="B26" s="15" t="s">
        <v>106</v>
      </c>
      <c r="C26" s="19">
        <v>0</v>
      </c>
      <c r="D26" s="19">
        <v>0</v>
      </c>
      <c r="E26" s="19">
        <v>0</v>
      </c>
      <c r="F26" s="19">
        <v>0</v>
      </c>
    </row>
    <row r="27" spans="1:6" ht="8.25">
      <c r="A27" s="12" t="s">
        <v>27</v>
      </c>
      <c r="B27" s="11">
        <v>2</v>
      </c>
      <c r="C27" s="19">
        <v>868</v>
      </c>
      <c r="D27" s="19">
        <v>2996</v>
      </c>
      <c r="E27" s="19">
        <v>78</v>
      </c>
      <c r="F27" s="19">
        <v>880</v>
      </c>
    </row>
    <row r="28" spans="1:6" ht="8.25">
      <c r="A28" s="12" t="s">
        <v>17</v>
      </c>
      <c r="B28" s="17"/>
      <c r="C28" s="19"/>
      <c r="D28" s="19"/>
      <c r="E28" s="19"/>
      <c r="F28" s="19"/>
    </row>
    <row r="29" spans="1:6" ht="8.25">
      <c r="A29" s="12" t="s">
        <v>28</v>
      </c>
      <c r="B29" s="15" t="s">
        <v>107</v>
      </c>
      <c r="C29" s="19">
        <v>0</v>
      </c>
      <c r="D29" s="19">
        <v>0</v>
      </c>
      <c r="E29" s="19">
        <v>0</v>
      </c>
      <c r="F29" s="19">
        <v>0</v>
      </c>
    </row>
    <row r="30" spans="1:6" ht="8.25">
      <c r="A30" s="12" t="s">
        <v>30</v>
      </c>
      <c r="B30" s="15" t="s">
        <v>108</v>
      </c>
      <c r="C30" s="19">
        <v>0</v>
      </c>
      <c r="D30" s="19">
        <v>0</v>
      </c>
      <c r="E30" s="19">
        <v>0</v>
      </c>
      <c r="F30" s="19">
        <v>0</v>
      </c>
    </row>
    <row r="31" spans="1:6" ht="16.5">
      <c r="A31" s="12" t="s">
        <v>109</v>
      </c>
      <c r="B31" s="11">
        <v>3</v>
      </c>
      <c r="C31" s="19">
        <v>0</v>
      </c>
      <c r="D31" s="19">
        <v>0</v>
      </c>
      <c r="E31" s="19">
        <v>0</v>
      </c>
      <c r="F31" s="19">
        <v>0</v>
      </c>
    </row>
    <row r="32" spans="1:6" ht="8.25">
      <c r="A32" s="12" t="s">
        <v>71</v>
      </c>
      <c r="B32" s="17"/>
      <c r="C32" s="19"/>
      <c r="D32" s="19"/>
      <c r="E32" s="19"/>
      <c r="F32" s="19"/>
    </row>
    <row r="33" spans="1:6" ht="8.25">
      <c r="A33" s="12" t="s">
        <v>110</v>
      </c>
      <c r="B33" s="15" t="s">
        <v>111</v>
      </c>
      <c r="C33" s="19">
        <v>0</v>
      </c>
      <c r="D33" s="19">
        <v>0</v>
      </c>
      <c r="E33" s="19">
        <v>0</v>
      </c>
      <c r="F33" s="19">
        <v>0</v>
      </c>
    </row>
    <row r="34" spans="1:6" ht="8.25">
      <c r="A34" s="12" t="s">
        <v>112</v>
      </c>
      <c r="B34" s="15" t="s">
        <v>113</v>
      </c>
      <c r="C34" s="19">
        <v>0</v>
      </c>
      <c r="D34" s="19">
        <v>0</v>
      </c>
      <c r="E34" s="19">
        <v>0</v>
      </c>
      <c r="F34" s="19">
        <v>0</v>
      </c>
    </row>
    <row r="35" spans="1:6" ht="8.25">
      <c r="A35" s="12" t="s">
        <v>114</v>
      </c>
      <c r="B35" s="15" t="s">
        <v>115</v>
      </c>
      <c r="C35" s="19">
        <v>0</v>
      </c>
      <c r="D35" s="19">
        <v>0</v>
      </c>
      <c r="E35" s="19">
        <v>0</v>
      </c>
      <c r="F35" s="19">
        <v>0</v>
      </c>
    </row>
    <row r="36" spans="1:6" ht="8.25">
      <c r="A36" s="12" t="s">
        <v>116</v>
      </c>
      <c r="B36" s="15" t="s">
        <v>117</v>
      </c>
      <c r="C36" s="19">
        <v>0</v>
      </c>
      <c r="D36" s="19">
        <v>0</v>
      </c>
      <c r="E36" s="19">
        <v>0</v>
      </c>
      <c r="F36" s="19">
        <v>0</v>
      </c>
    </row>
    <row r="37" spans="1:6" ht="8.25">
      <c r="A37" s="12" t="s">
        <v>118</v>
      </c>
      <c r="B37" s="15" t="s">
        <v>119</v>
      </c>
      <c r="C37" s="19">
        <v>0</v>
      </c>
      <c r="D37" s="19">
        <v>0</v>
      </c>
      <c r="E37" s="19">
        <v>0</v>
      </c>
      <c r="F37" s="19">
        <v>0</v>
      </c>
    </row>
    <row r="38" spans="1:6" ht="8.25">
      <c r="A38" s="12" t="s">
        <v>120</v>
      </c>
      <c r="B38" s="15" t="s">
        <v>121</v>
      </c>
      <c r="C38" s="19">
        <v>0</v>
      </c>
      <c r="D38" s="19">
        <v>0</v>
      </c>
      <c r="E38" s="19">
        <v>0</v>
      </c>
      <c r="F38" s="19">
        <v>0</v>
      </c>
    </row>
    <row r="39" spans="1:6" ht="8.25">
      <c r="A39" s="12" t="s">
        <v>122</v>
      </c>
      <c r="B39" s="11">
        <v>4</v>
      </c>
      <c r="C39" s="19">
        <f>C41+C42</f>
        <v>32598</v>
      </c>
      <c r="D39" s="19">
        <f>D41+D42</f>
        <v>82750</v>
      </c>
      <c r="E39" s="19">
        <f>E41+E42</f>
        <v>223</v>
      </c>
      <c r="F39" s="19">
        <f>F41+F42</f>
        <v>6780</v>
      </c>
    </row>
    <row r="40" spans="1:6" ht="8.25">
      <c r="A40" s="12" t="s">
        <v>17</v>
      </c>
      <c r="B40" s="17"/>
      <c r="C40" s="19"/>
      <c r="D40" s="19"/>
      <c r="E40" s="19"/>
      <c r="F40" s="19"/>
    </row>
    <row r="41" spans="1:6" ht="8.25">
      <c r="A41" s="12" t="s">
        <v>123</v>
      </c>
      <c r="B41" s="15" t="s">
        <v>124</v>
      </c>
      <c r="C41" s="19">
        <v>8906</v>
      </c>
      <c r="D41" s="19">
        <v>12929</v>
      </c>
      <c r="E41" s="19">
        <v>0</v>
      </c>
      <c r="F41" s="19">
        <v>18997</v>
      </c>
    </row>
    <row r="42" spans="1:6" ht="16.5">
      <c r="A42" s="12" t="s">
        <v>125</v>
      </c>
      <c r="B42" s="15" t="s">
        <v>126</v>
      </c>
      <c r="C42" s="19">
        <v>23692</v>
      </c>
      <c r="D42" s="19">
        <v>69821</v>
      </c>
      <c r="E42" s="19">
        <v>223</v>
      </c>
      <c r="F42" s="19">
        <v>-12217</v>
      </c>
    </row>
    <row r="43" spans="1:6" ht="8.25">
      <c r="A43" s="12" t="s">
        <v>127</v>
      </c>
      <c r="B43" s="11">
        <v>5</v>
      </c>
      <c r="C43" s="19">
        <v>0</v>
      </c>
      <c r="D43" s="19">
        <v>0</v>
      </c>
      <c r="E43" s="19">
        <v>0</v>
      </c>
      <c r="F43" s="19">
        <v>-2</v>
      </c>
    </row>
    <row r="44" spans="1:6" ht="8.25">
      <c r="A44" s="12" t="s">
        <v>128</v>
      </c>
      <c r="B44" s="11">
        <v>6</v>
      </c>
      <c r="C44" s="19">
        <v>0</v>
      </c>
      <c r="D44" s="19">
        <v>60</v>
      </c>
      <c r="E44" s="19">
        <v>0</v>
      </c>
      <c r="F44" s="19">
        <v>0</v>
      </c>
    </row>
    <row r="45" spans="1:6" ht="8.25">
      <c r="A45" s="12" t="s">
        <v>129</v>
      </c>
      <c r="B45" s="11">
        <v>7</v>
      </c>
      <c r="C45" s="19">
        <v>0</v>
      </c>
      <c r="D45" s="19">
        <v>0</v>
      </c>
      <c r="E45" s="19">
        <v>0</v>
      </c>
      <c r="F45" s="19">
        <v>0</v>
      </c>
    </row>
    <row r="46" spans="1:6" ht="8.25">
      <c r="A46" s="12" t="s">
        <v>130</v>
      </c>
      <c r="B46" s="11">
        <v>8</v>
      </c>
      <c r="C46" s="19">
        <v>0</v>
      </c>
      <c r="D46" s="19">
        <v>0</v>
      </c>
      <c r="E46" s="19">
        <v>0</v>
      </c>
      <c r="F46" s="19">
        <v>0</v>
      </c>
    </row>
    <row r="47" spans="1:6" ht="8.25">
      <c r="A47" s="12" t="s">
        <v>131</v>
      </c>
      <c r="B47" s="11">
        <v>9</v>
      </c>
      <c r="C47" s="19">
        <v>0</v>
      </c>
      <c r="D47" s="19">
        <v>0</v>
      </c>
      <c r="E47" s="19">
        <v>0</v>
      </c>
      <c r="F47" s="19">
        <v>0</v>
      </c>
    </row>
    <row r="48" spans="1:6" ht="8.25">
      <c r="A48" s="12" t="s">
        <v>132</v>
      </c>
      <c r="B48" s="11">
        <v>10</v>
      </c>
      <c r="C48" s="19">
        <f>C18+C27+C31+C39+C43+C44+C45+C46+C47</f>
        <v>33457</v>
      </c>
      <c r="D48" s="19">
        <f>D18+D27+D31+D39+D43+D44+D45+D46+D47</f>
        <v>86448</v>
      </c>
      <c r="E48" s="19">
        <f>E18+E27+E31+E39+E43+E44+E45+E46+E47</f>
        <v>1420</v>
      </c>
      <c r="F48" s="19">
        <f>F18+F27+F31+F39+F43+F44+F45+F46+F47</f>
        <v>11653</v>
      </c>
    </row>
    <row r="49" spans="1:6" ht="8.25">
      <c r="A49" s="13"/>
      <c r="B49" s="17"/>
      <c r="C49" s="19"/>
      <c r="D49" s="19"/>
      <c r="E49" s="19"/>
      <c r="F49" s="19"/>
    </row>
    <row r="50" spans="1:6" ht="8.25">
      <c r="A50" s="12" t="s">
        <v>133</v>
      </c>
      <c r="B50" s="11">
        <v>11</v>
      </c>
      <c r="C50" s="19">
        <f>SUM(C52:C57)</f>
        <v>0</v>
      </c>
      <c r="D50" s="19">
        <f>SUM(D52:D57)</f>
        <v>259</v>
      </c>
      <c r="E50" s="19">
        <f>SUM(E52:E57)</f>
        <v>299</v>
      </c>
      <c r="F50" s="19">
        <f>SUM(F52:F57)</f>
        <v>1353</v>
      </c>
    </row>
    <row r="51" spans="1:6" ht="8.25">
      <c r="A51" s="12" t="s">
        <v>71</v>
      </c>
      <c r="B51" s="17"/>
      <c r="C51" s="19"/>
      <c r="D51" s="19"/>
      <c r="E51" s="19"/>
      <c r="F51" s="19"/>
    </row>
    <row r="52" spans="1:6" ht="8.25">
      <c r="A52" s="12" t="s">
        <v>134</v>
      </c>
      <c r="B52" s="15" t="s">
        <v>135</v>
      </c>
      <c r="C52" s="19">
        <v>0</v>
      </c>
      <c r="D52" s="19">
        <v>0</v>
      </c>
      <c r="E52" s="19">
        <v>0</v>
      </c>
      <c r="F52" s="19">
        <v>0</v>
      </c>
    </row>
    <row r="53" spans="1:6" ht="8.25">
      <c r="A53" s="12" t="s">
        <v>136</v>
      </c>
      <c r="B53" s="15" t="s">
        <v>137</v>
      </c>
      <c r="C53" s="19">
        <v>0</v>
      </c>
      <c r="D53" s="19">
        <v>0</v>
      </c>
      <c r="E53" s="19">
        <v>0</v>
      </c>
      <c r="F53" s="19">
        <v>0</v>
      </c>
    </row>
    <row r="54" spans="1:6" ht="8.25">
      <c r="A54" s="12" t="s">
        <v>138</v>
      </c>
      <c r="B54" s="15" t="s">
        <v>139</v>
      </c>
      <c r="C54" s="19">
        <v>0</v>
      </c>
      <c r="D54" s="19">
        <v>0</v>
      </c>
      <c r="E54" s="19">
        <v>0</v>
      </c>
      <c r="F54" s="19">
        <v>0</v>
      </c>
    </row>
    <row r="55" spans="1:6" ht="8.25">
      <c r="A55" s="12" t="s">
        <v>140</v>
      </c>
      <c r="B55" s="15" t="s">
        <v>141</v>
      </c>
      <c r="C55" s="19">
        <v>0</v>
      </c>
      <c r="D55" s="19">
        <v>0</v>
      </c>
      <c r="E55" s="19">
        <v>0</v>
      </c>
      <c r="F55" s="19">
        <v>0</v>
      </c>
    </row>
    <row r="56" spans="1:6" ht="8.25">
      <c r="A56" s="12" t="s">
        <v>142</v>
      </c>
      <c r="B56" s="15" t="s">
        <v>143</v>
      </c>
      <c r="C56" s="19">
        <v>0</v>
      </c>
      <c r="D56" s="19">
        <v>259</v>
      </c>
      <c r="E56" s="19">
        <v>299</v>
      </c>
      <c r="F56" s="19">
        <v>1353</v>
      </c>
    </row>
    <row r="57" spans="1:6" ht="8.25">
      <c r="A57" s="12" t="s">
        <v>144</v>
      </c>
      <c r="B57" s="15" t="s">
        <v>145</v>
      </c>
      <c r="C57" s="19">
        <v>0</v>
      </c>
      <c r="D57" s="19">
        <v>0</v>
      </c>
      <c r="E57" s="19">
        <v>0</v>
      </c>
      <c r="F57" s="19">
        <v>0</v>
      </c>
    </row>
    <row r="58" spans="1:6" ht="8.25">
      <c r="A58" s="12" t="s">
        <v>146</v>
      </c>
      <c r="B58" s="11">
        <v>12</v>
      </c>
      <c r="C58" s="19">
        <f>C60+C61</f>
        <v>0</v>
      </c>
      <c r="D58" s="19">
        <f>D60+D61</f>
        <v>21</v>
      </c>
      <c r="E58" s="19">
        <f>E60+E61</f>
        <v>36</v>
      </c>
      <c r="F58" s="19">
        <f>F60+F61</f>
        <v>168</v>
      </c>
    </row>
    <row r="59" spans="1:6" ht="8.25">
      <c r="A59" s="12" t="s">
        <v>17</v>
      </c>
      <c r="B59" s="17"/>
      <c r="C59" s="19"/>
      <c r="D59" s="19"/>
      <c r="E59" s="19"/>
      <c r="F59" s="19"/>
    </row>
    <row r="60" spans="1:6" ht="8.25">
      <c r="A60" s="12" t="s">
        <v>147</v>
      </c>
      <c r="B60" s="15" t="s">
        <v>148</v>
      </c>
      <c r="C60" s="19">
        <v>0</v>
      </c>
      <c r="D60" s="19">
        <v>0</v>
      </c>
      <c r="E60" s="19">
        <v>0</v>
      </c>
      <c r="F60" s="19">
        <v>0</v>
      </c>
    </row>
    <row r="61" spans="1:6" ht="8.25">
      <c r="A61" s="12" t="s">
        <v>149</v>
      </c>
      <c r="B61" s="15" t="s">
        <v>150</v>
      </c>
      <c r="C61" s="19">
        <v>0</v>
      </c>
      <c r="D61" s="19">
        <v>21</v>
      </c>
      <c r="E61" s="19">
        <v>36</v>
      </c>
      <c r="F61" s="19">
        <v>168</v>
      </c>
    </row>
    <row r="62" spans="1:6" ht="8.25">
      <c r="A62" s="12" t="s">
        <v>151</v>
      </c>
      <c r="B62" s="11">
        <v>13</v>
      </c>
      <c r="C62" s="19">
        <v>0</v>
      </c>
      <c r="D62" s="19">
        <v>0</v>
      </c>
      <c r="E62" s="19">
        <v>0</v>
      </c>
      <c r="F62" s="19">
        <v>194</v>
      </c>
    </row>
    <row r="63" spans="1:6" ht="8.25">
      <c r="A63" s="12" t="s">
        <v>17</v>
      </c>
      <c r="B63" s="17"/>
      <c r="C63" s="19"/>
      <c r="D63" s="19"/>
      <c r="E63" s="19"/>
      <c r="F63" s="19"/>
    </row>
    <row r="64" spans="1:6" ht="8.25">
      <c r="A64" s="12" t="s">
        <v>152</v>
      </c>
      <c r="B64" s="15" t="s">
        <v>153</v>
      </c>
      <c r="C64" s="19">
        <v>0</v>
      </c>
      <c r="D64" s="19">
        <v>0</v>
      </c>
      <c r="E64" s="19">
        <v>0</v>
      </c>
      <c r="F64" s="19">
        <v>192</v>
      </c>
    </row>
    <row r="65" spans="1:6" ht="8.25">
      <c r="A65" s="12" t="s">
        <v>154</v>
      </c>
      <c r="B65" s="15" t="s">
        <v>155</v>
      </c>
      <c r="C65" s="19">
        <v>0</v>
      </c>
      <c r="D65" s="19">
        <v>0</v>
      </c>
      <c r="E65" s="19">
        <v>0</v>
      </c>
      <c r="F65" s="19">
        <v>0</v>
      </c>
    </row>
    <row r="66" spans="1:6" ht="8.25">
      <c r="A66" s="12" t="s">
        <v>156</v>
      </c>
      <c r="B66" s="15" t="s">
        <v>157</v>
      </c>
      <c r="C66" s="19">
        <v>0</v>
      </c>
      <c r="D66" s="19">
        <v>0</v>
      </c>
      <c r="E66" s="19">
        <v>0</v>
      </c>
      <c r="F66" s="19">
        <v>0</v>
      </c>
    </row>
    <row r="67" spans="1:6" ht="8.25">
      <c r="A67" s="12" t="s">
        <v>158</v>
      </c>
      <c r="B67" s="15" t="s">
        <v>159</v>
      </c>
      <c r="C67" s="19">
        <v>0</v>
      </c>
      <c r="D67" s="19">
        <v>0</v>
      </c>
      <c r="E67" s="19">
        <v>0</v>
      </c>
      <c r="F67" s="19">
        <v>0</v>
      </c>
    </row>
    <row r="68" spans="1:6" ht="8.25">
      <c r="A68" s="12" t="s">
        <v>160</v>
      </c>
      <c r="B68" s="15" t="s">
        <v>161</v>
      </c>
      <c r="C68" s="19">
        <v>0</v>
      </c>
      <c r="D68" s="19">
        <v>0</v>
      </c>
      <c r="E68" s="19">
        <v>0</v>
      </c>
      <c r="F68" s="19">
        <v>0</v>
      </c>
    </row>
    <row r="69" spans="1:6" ht="8.25">
      <c r="A69" s="12" t="s">
        <v>162</v>
      </c>
      <c r="B69" s="11">
        <v>14</v>
      </c>
      <c r="C69" s="19">
        <v>3221</v>
      </c>
      <c r="D69" s="19">
        <v>12621</v>
      </c>
      <c r="E69" s="19">
        <v>4848</v>
      </c>
      <c r="F69" s="19">
        <v>12385</v>
      </c>
    </row>
    <row r="70" spans="1:6" ht="8.25">
      <c r="A70" s="12" t="s">
        <v>17</v>
      </c>
      <c r="B70" s="17"/>
      <c r="C70" s="19"/>
      <c r="D70" s="19"/>
      <c r="E70" s="19"/>
      <c r="F70" s="19"/>
    </row>
    <row r="71" spans="1:6" ht="8.25">
      <c r="A71" s="12" t="s">
        <v>163</v>
      </c>
      <c r="B71" s="15" t="s">
        <v>164</v>
      </c>
      <c r="C71" s="19">
        <v>3051</v>
      </c>
      <c r="D71" s="19">
        <v>8992</v>
      </c>
      <c r="E71" s="19">
        <v>3417</v>
      </c>
      <c r="F71" s="19">
        <v>10558</v>
      </c>
    </row>
    <row r="72" spans="1:6" ht="8.25">
      <c r="A72" s="12" t="s">
        <v>165</v>
      </c>
      <c r="B72" s="15" t="s">
        <v>166</v>
      </c>
      <c r="C72" s="19">
        <v>79</v>
      </c>
      <c r="D72" s="19">
        <v>255</v>
      </c>
      <c r="E72" s="19">
        <v>45</v>
      </c>
      <c r="F72" s="19">
        <v>45</v>
      </c>
    </row>
    <row r="73" spans="1:6" ht="8.25">
      <c r="A73" s="12" t="s">
        <v>167</v>
      </c>
      <c r="B73" s="15" t="s">
        <v>168</v>
      </c>
      <c r="C73" s="19">
        <v>13</v>
      </c>
      <c r="D73" s="19">
        <v>124</v>
      </c>
      <c r="E73" s="19">
        <v>16</v>
      </c>
      <c r="F73" s="19">
        <v>16</v>
      </c>
    </row>
    <row r="74" spans="1:6" ht="16.5">
      <c r="A74" s="12" t="s">
        <v>169</v>
      </c>
      <c r="B74" s="15" t="s">
        <v>170</v>
      </c>
      <c r="C74" s="19">
        <v>269</v>
      </c>
      <c r="D74" s="19">
        <v>653</v>
      </c>
      <c r="E74" s="19">
        <v>233</v>
      </c>
      <c r="F74" s="19">
        <v>1033</v>
      </c>
    </row>
    <row r="75" spans="1:6" ht="8.25">
      <c r="A75" s="12" t="s">
        <v>171</v>
      </c>
      <c r="B75" s="11">
        <v>15</v>
      </c>
      <c r="C75" s="19">
        <v>0</v>
      </c>
      <c r="D75" s="19">
        <v>0</v>
      </c>
      <c r="E75" s="19">
        <v>0</v>
      </c>
      <c r="F75" s="19">
        <v>0</v>
      </c>
    </row>
    <row r="76" spans="1:6" ht="8.25">
      <c r="A76" s="12" t="s">
        <v>172</v>
      </c>
      <c r="B76" s="11">
        <v>16</v>
      </c>
      <c r="C76" s="19">
        <v>4727</v>
      </c>
      <c r="D76" s="19">
        <v>6158</v>
      </c>
      <c r="E76" s="19">
        <v>119</v>
      </c>
      <c r="F76" s="19">
        <v>3713</v>
      </c>
    </row>
    <row r="77" spans="1:6" ht="8.25">
      <c r="A77" s="12" t="s">
        <v>173</v>
      </c>
      <c r="B77" s="11">
        <v>17</v>
      </c>
      <c r="C77" s="19">
        <f>C50+C58+C62+C69+C75+C76</f>
        <v>7948</v>
      </c>
      <c r="D77" s="19">
        <f>D50+D58+D62+D69+D75+D76</f>
        <v>19059</v>
      </c>
      <c r="E77" s="19">
        <f>E50+E58+E62+E69+E75+E76</f>
        <v>5302</v>
      </c>
      <c r="F77" s="19">
        <f>F50+F58+F62+F69+F75+F76</f>
        <v>17813</v>
      </c>
    </row>
    <row r="78" spans="1:6" ht="8.25">
      <c r="A78" s="13"/>
      <c r="B78" s="17"/>
      <c r="C78" s="19"/>
      <c r="D78" s="19"/>
      <c r="E78" s="19"/>
      <c r="F78" s="19"/>
    </row>
    <row r="79" spans="1:6" ht="8.25">
      <c r="A79" s="12" t="s">
        <v>174</v>
      </c>
      <c r="B79" s="11">
        <v>18</v>
      </c>
      <c r="C79" s="19">
        <f>C48-C77</f>
        <v>25509</v>
      </c>
      <c r="D79" s="19">
        <f>D48-D77</f>
        <v>67389</v>
      </c>
      <c r="E79" s="19">
        <f>E48-E77</f>
        <v>-3882</v>
      </c>
      <c r="F79" s="19">
        <f>F48-F77</f>
        <v>-6160</v>
      </c>
    </row>
    <row r="80" spans="1:6" ht="8.25">
      <c r="A80" s="12" t="s">
        <v>175</v>
      </c>
      <c r="B80" s="11">
        <v>19</v>
      </c>
      <c r="C80" s="19">
        <v>0</v>
      </c>
      <c r="D80" s="19">
        <v>0</v>
      </c>
      <c r="E80" s="19">
        <v>0</v>
      </c>
      <c r="F80" s="19">
        <v>0</v>
      </c>
    </row>
    <row r="81" spans="1:6" ht="8.25">
      <c r="A81" s="13"/>
      <c r="B81" s="17"/>
      <c r="C81" s="19"/>
      <c r="D81" s="19"/>
      <c r="E81" s="19"/>
      <c r="F81" s="19"/>
    </row>
    <row r="82" spans="1:6" ht="8.25">
      <c r="A82" s="12" t="s">
        <v>176</v>
      </c>
      <c r="B82" s="11">
        <v>20</v>
      </c>
      <c r="C82" s="19">
        <f>C79-C80</f>
        <v>25509</v>
      </c>
      <c r="D82" s="19">
        <f>D79-D80</f>
        <v>67389</v>
      </c>
      <c r="E82" s="19">
        <f>E79-E80</f>
        <v>-3882</v>
      </c>
      <c r="F82" s="19">
        <f>F79-F80</f>
        <v>-6160</v>
      </c>
    </row>
    <row r="83" spans="1:6" ht="8.25">
      <c r="A83" s="13"/>
      <c r="B83" s="17"/>
      <c r="C83" s="19"/>
      <c r="D83" s="19"/>
      <c r="E83" s="19"/>
      <c r="F83" s="19"/>
    </row>
    <row r="84" spans="1:6" ht="8.25">
      <c r="A84" s="12" t="s">
        <v>177</v>
      </c>
      <c r="B84" s="11">
        <v>21</v>
      </c>
      <c r="C84" s="19">
        <v>0</v>
      </c>
      <c r="D84" s="19">
        <v>0</v>
      </c>
      <c r="E84" s="19">
        <v>0</v>
      </c>
      <c r="F84" s="19">
        <v>0</v>
      </c>
    </row>
    <row r="85" spans="1:6" ht="8.25">
      <c r="A85" s="13"/>
      <c r="B85" s="17"/>
      <c r="C85" s="19"/>
      <c r="D85" s="19"/>
      <c r="E85" s="19"/>
      <c r="F85" s="19"/>
    </row>
    <row r="86" spans="1:6" ht="8.25">
      <c r="A86" s="12" t="s">
        <v>178</v>
      </c>
      <c r="B86" s="11">
        <v>22</v>
      </c>
      <c r="C86" s="19">
        <f>C82-C84</f>
        <v>25509</v>
      </c>
      <c r="D86" s="19">
        <f>D82-D84</f>
        <v>67389</v>
      </c>
      <c r="E86" s="19">
        <f>E82-E84</f>
        <v>-3882</v>
      </c>
      <c r="F86" s="19">
        <f>F82-F84</f>
        <v>-6160</v>
      </c>
    </row>
    <row r="87" spans="1:6" ht="8.25">
      <c r="A87" s="12" t="s">
        <v>179</v>
      </c>
      <c r="B87" s="11">
        <v>23</v>
      </c>
      <c r="C87" s="19">
        <v>0</v>
      </c>
      <c r="D87" s="19">
        <v>0</v>
      </c>
      <c r="E87" s="19">
        <v>0</v>
      </c>
      <c r="F87" s="19">
        <v>0</v>
      </c>
    </row>
    <row r="88" spans="1:6" ht="8.25">
      <c r="A88" s="13"/>
      <c r="B88" s="17"/>
      <c r="C88" s="19"/>
      <c r="D88" s="19"/>
      <c r="E88" s="19"/>
      <c r="F88" s="19"/>
    </row>
    <row r="89" spans="1:6" ht="8.25">
      <c r="A89" s="12" t="s">
        <v>76</v>
      </c>
      <c r="B89" s="11">
        <v>24</v>
      </c>
      <c r="C89" s="19">
        <v>0</v>
      </c>
      <c r="D89" s="19">
        <v>0</v>
      </c>
      <c r="E89" s="19">
        <v>0</v>
      </c>
      <c r="F89" s="19">
        <v>0</v>
      </c>
    </row>
    <row r="90" spans="1:6" ht="8.25">
      <c r="A90" s="13"/>
      <c r="B90" s="17"/>
      <c r="C90" s="19"/>
      <c r="D90" s="19"/>
      <c r="E90" s="19"/>
      <c r="F90" s="19"/>
    </row>
    <row r="91" spans="1:6" ht="8.25">
      <c r="A91" s="12" t="s">
        <v>180</v>
      </c>
      <c r="B91" s="11">
        <v>25</v>
      </c>
      <c r="C91" s="19">
        <f>C86-C87-C89</f>
        <v>25509</v>
      </c>
      <c r="D91" s="19">
        <f>D86-D87-D89</f>
        <v>67389</v>
      </c>
      <c r="E91" s="19">
        <f>E86-E87-E89</f>
        <v>-3882</v>
      </c>
      <c r="F91" s="19">
        <f>F86-F87-F89</f>
        <v>-6160</v>
      </c>
    </row>
    <row r="92" ht="8.25">
      <c r="A92" s="18"/>
    </row>
    <row r="93" ht="8.25">
      <c r="A93" s="18"/>
    </row>
    <row r="94" spans="1:4" ht="8.25">
      <c r="A94" s="18" t="s">
        <v>80</v>
      </c>
      <c r="C94" s="18" t="s">
        <v>81</v>
      </c>
      <c r="D94" s="18" t="s">
        <v>82</v>
      </c>
    </row>
    <row r="95" ht="8.25">
      <c r="A95" s="18"/>
    </row>
    <row r="96" spans="1:4" ht="8.25">
      <c r="A96" s="18" t="s">
        <v>83</v>
      </c>
      <c r="C96" s="18" t="s">
        <v>81</v>
      </c>
      <c r="D96" s="18" t="s">
        <v>82</v>
      </c>
    </row>
    <row r="97" ht="8.25">
      <c r="A97" s="18"/>
    </row>
    <row r="98" spans="1:4" ht="8.25">
      <c r="A98" s="18" t="s">
        <v>84</v>
      </c>
      <c r="C98" s="18" t="s">
        <v>85</v>
      </c>
      <c r="D98" s="18" t="s">
        <v>82</v>
      </c>
    </row>
    <row r="99" spans="1:4" ht="8.25">
      <c r="A99" s="18"/>
      <c r="C99" s="18"/>
      <c r="D99" s="18"/>
    </row>
    <row r="100" ht="8.25">
      <c r="A100" s="18" t="s">
        <v>86</v>
      </c>
    </row>
    <row r="101" ht="8.25">
      <c r="A101" s="18"/>
    </row>
    <row r="102" ht="8.25">
      <c r="A102" s="18" t="s">
        <v>87</v>
      </c>
    </row>
  </sheetData>
  <sheetProtection/>
  <mergeCells count="11">
    <mergeCell ref="A5:F5"/>
    <mergeCell ref="A10:F10"/>
    <mergeCell ref="A11:F11"/>
    <mergeCell ref="A1:F1"/>
    <mergeCell ref="A2:F2"/>
    <mergeCell ref="A3:F3"/>
    <mergeCell ref="A4:F4"/>
    <mergeCell ref="A12:F12"/>
    <mergeCell ref="A13:F13"/>
    <mergeCell ref="A15:F15"/>
    <mergeCell ref="A7:F7"/>
  </mergeCells>
  <hyperlinks>
    <hyperlink ref="A2" r:id="rId1" display="jl:31443235.0 "/>
  </hyperlinks>
  <printOptions/>
  <pageMargins left="0.7086614173228347" right="0.7086614173228347" top="0.3937007874015748" bottom="0.15748031496062992" header="0.15748031496062992" footer="0.15748031496062992"/>
  <pageSetup fitToHeight="1" fitToWidth="1" horizontalDpi="600" verticalDpi="600" orientation="portrait" paperSize="9" scale="7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2014-04-14T08:44:09Z</dcterms:created>
  <dcterms:modified xsi:type="dcterms:W3CDTF">2014-04-14T08:45:05Z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